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090"/>
  </bookViews>
  <sheets>
    <sheet name="Sheet1" sheetId="1" r:id="rId1"/>
    <sheet name="Sheet2" sheetId="2" r:id="rId2"/>
  </sheets>
  <externalReferences>
    <externalReference r:id="rId3"/>
  </externalReferences>
  <definedNames>
    <definedName name="_xlnm._FilterDatabase" localSheetId="0" hidden="1">Sheet1!$A$1:$K$63</definedName>
  </definedNames>
  <calcPr calcId="144525"/>
</workbook>
</file>

<file path=xl/sharedStrings.xml><?xml version="1.0" encoding="utf-8"?>
<sst xmlns="http://schemas.openxmlformats.org/spreadsheetml/2006/main" count="290" uniqueCount="75">
  <si>
    <t>2023年佳县公开招聘黄河文化博物馆讲解员考试总成绩及体检人员名单</t>
  </si>
  <si>
    <t>序号</t>
  </si>
  <si>
    <t>姓名</t>
  </si>
  <si>
    <t>考号</t>
  </si>
  <si>
    <t>事业单位名称（全称）
及职位代码</t>
  </si>
  <si>
    <t>笔试成绩</t>
  </si>
  <si>
    <t>笔试
折合成绩</t>
  </si>
  <si>
    <t>面试成绩</t>
  </si>
  <si>
    <t>面试
折合成绩</t>
  </si>
  <si>
    <t>总成绩
（笔试成绩/1.5×40%+面试成绩×60%）</t>
  </si>
  <si>
    <t>是否
进入体检</t>
  </si>
  <si>
    <t>备注</t>
  </si>
  <si>
    <t>孙雅楠</t>
  </si>
  <si>
    <t>黄河文化博物馆讲解员</t>
  </si>
  <si>
    <t>是</t>
  </si>
  <si>
    <t>徐梦田</t>
  </si>
  <si>
    <t>张南南</t>
  </si>
  <si>
    <t>魏秀峰</t>
  </si>
  <si>
    <t>吕晨浩</t>
  </si>
  <si>
    <t>张文美</t>
  </si>
  <si>
    <t>刘佳利</t>
  </si>
  <si>
    <t>高月月</t>
  </si>
  <si>
    <t>李贝贝</t>
  </si>
  <si>
    <t>杜承和</t>
  </si>
  <si>
    <t>李娜</t>
  </si>
  <si>
    <t>任炳贤</t>
  </si>
  <si>
    <t>武换换</t>
  </si>
  <si>
    <t>乔艳美</t>
  </si>
  <si>
    <t>高晓美</t>
  </si>
  <si>
    <t>曹昱臻</t>
  </si>
  <si>
    <t>王涛</t>
  </si>
  <si>
    <t>刘锐渔</t>
  </si>
  <si>
    <t>闫巧红</t>
  </si>
  <si>
    <t>屈佳妮</t>
  </si>
  <si>
    <t>马雪晗</t>
  </si>
  <si>
    <t>刘宇凡</t>
  </si>
  <si>
    <t>李宁宁</t>
  </si>
  <si>
    <t>孙雅茹</t>
  </si>
  <si>
    <t>张蕊</t>
  </si>
  <si>
    <t>崔江楠</t>
  </si>
  <si>
    <t>闫雅楠</t>
  </si>
  <si>
    <t>王杨丹</t>
  </si>
  <si>
    <t>柴建苗</t>
  </si>
  <si>
    <t>任旋旋</t>
  </si>
  <si>
    <t>张盼</t>
  </si>
  <si>
    <t>李艳红</t>
  </si>
  <si>
    <t>任朵云</t>
  </si>
  <si>
    <t>刘苗</t>
  </si>
  <si>
    <t>白焕霞</t>
  </si>
  <si>
    <t>白雪</t>
  </si>
  <si>
    <t>郑笑笑</t>
  </si>
  <si>
    <t>张宇</t>
  </si>
  <si>
    <t>张桂娥</t>
  </si>
  <si>
    <t>潘政荷</t>
  </si>
  <si>
    <t>柴瑜</t>
  </si>
  <si>
    <t>魏利利</t>
  </si>
  <si>
    <t>任靖</t>
  </si>
  <si>
    <t>郭利娟</t>
  </si>
  <si>
    <t>杜贝贝</t>
  </si>
  <si>
    <t>朱翻妮</t>
  </si>
  <si>
    <t>高利梅</t>
  </si>
  <si>
    <t>徐小青</t>
  </si>
  <si>
    <t>赵羽萌</t>
  </si>
  <si>
    <t>乔佩佩</t>
  </si>
  <si>
    <t>郭佳丽</t>
  </si>
  <si>
    <t>马如愿</t>
  </si>
  <si>
    <t>缺考</t>
  </si>
  <si>
    <t>黑望龙</t>
  </si>
  <si>
    <t>赵娇娇</t>
  </si>
  <si>
    <t>张娇娇</t>
  </si>
  <si>
    <t>乔少美</t>
  </si>
  <si>
    <t>高娇娇</t>
  </si>
  <si>
    <t>赵凤美</t>
  </si>
  <si>
    <t>乔雅晶</t>
  </si>
  <si>
    <t>李璟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</si>
</sst>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6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sz val="9"/>
      <name val="方正小标宋简体"/>
      <charset val="134"/>
    </font>
    <font>
      <sz val="9"/>
      <color indexed="8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1" fillId="0" borderId="1" xfId="49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177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/>
    </xf>
    <xf numFmtId="177" fontId="6" fillId="0" borderId="4" xfId="0" applyNumberFormat="1" applyFont="1" applyFill="1" applyBorder="1" applyAlignment="1" applyProtection="1">
      <alignment horizontal="center" vertical="center"/>
    </xf>
    <xf numFmtId="177" fontId="6" fillId="0" borderId="4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1" fillId="2" borderId="1" xfId="49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6185511854912\FileStorage\File\2023-08\&#20339;&#21439;&#40644;&#27827;&#25991;&#21270;&#21338;&#29289;&#39302;&#35762;&#35299;&#21592;&#31508;&#35797;&#25104;&#32489;&#30331;&#35760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B3" t="str">
            <v>孙雅楠</v>
          </cell>
          <cell r="C3" t="str">
            <v>612729199403070028</v>
          </cell>
          <cell r="D3">
            <v>20230728001</v>
          </cell>
          <cell r="E3">
            <v>109.5</v>
          </cell>
        </row>
        <row r="4">
          <cell r="B4" t="str">
            <v>马雪晗</v>
          </cell>
          <cell r="C4" t="str">
            <v>612729200207060020</v>
          </cell>
          <cell r="D4">
            <v>20230728002</v>
          </cell>
          <cell r="E4">
            <v>85.3</v>
          </cell>
        </row>
        <row r="5">
          <cell r="B5" t="str">
            <v>张南南</v>
          </cell>
          <cell r="C5" t="str">
            <v>612730200009200710</v>
          </cell>
          <cell r="D5">
            <v>20230728003</v>
          </cell>
          <cell r="E5">
            <v>103.3</v>
          </cell>
        </row>
        <row r="6">
          <cell r="B6" t="str">
            <v>徐小青</v>
          </cell>
          <cell r="C6" t="str">
            <v>612729198708153321</v>
          </cell>
          <cell r="D6">
            <v>20230728004</v>
          </cell>
          <cell r="E6">
            <v>73.1</v>
          </cell>
        </row>
        <row r="7">
          <cell r="B7" t="str">
            <v>刘苗</v>
          </cell>
          <cell r="C7" t="str">
            <v>612729199805024227</v>
          </cell>
          <cell r="D7">
            <v>20230728005</v>
          </cell>
          <cell r="E7">
            <v>78.4</v>
          </cell>
        </row>
        <row r="8">
          <cell r="B8" t="str">
            <v>白焕霞</v>
          </cell>
          <cell r="C8" t="str">
            <v>612729198910142722</v>
          </cell>
          <cell r="D8">
            <v>20230728006</v>
          </cell>
          <cell r="E8">
            <v>84.4</v>
          </cell>
        </row>
        <row r="9">
          <cell r="B9" t="str">
            <v>柴瑜</v>
          </cell>
          <cell r="C9" t="str">
            <v>612729199501191245</v>
          </cell>
          <cell r="D9">
            <v>20230728007</v>
          </cell>
          <cell r="E9">
            <v>82.5</v>
          </cell>
        </row>
        <row r="10">
          <cell r="B10" t="str">
            <v>朱翻妮</v>
          </cell>
          <cell r="C10" t="str">
            <v>612729199310010042</v>
          </cell>
          <cell r="D10">
            <v>20230728008</v>
          </cell>
          <cell r="E10">
            <v>74.2</v>
          </cell>
        </row>
        <row r="11">
          <cell r="B11" t="str">
            <v>潘政荷</v>
          </cell>
          <cell r="C11" t="str">
            <v>61272919981006002X</v>
          </cell>
          <cell r="D11">
            <v>20230728009</v>
          </cell>
          <cell r="E11">
            <v>77.6</v>
          </cell>
        </row>
        <row r="12">
          <cell r="B12" t="str">
            <v>任旋旋</v>
          </cell>
          <cell r="C12" t="str">
            <v>612729200104106022</v>
          </cell>
          <cell r="D12">
            <v>20230728010</v>
          </cell>
          <cell r="E12">
            <v>88.4</v>
          </cell>
        </row>
        <row r="13">
          <cell r="B13" t="str">
            <v>杜贝贝</v>
          </cell>
          <cell r="C13" t="str">
            <v>612729200109024229</v>
          </cell>
          <cell r="D13">
            <v>20230728011</v>
          </cell>
          <cell r="E13">
            <v>78.5</v>
          </cell>
        </row>
        <row r="14">
          <cell r="B14" t="str">
            <v>郭利娟</v>
          </cell>
          <cell r="C14" t="str">
            <v>142326198803156922</v>
          </cell>
          <cell r="D14">
            <v>20230728012</v>
          </cell>
          <cell r="E14">
            <v>80.2</v>
          </cell>
        </row>
        <row r="15">
          <cell r="B15" t="str">
            <v>刘佳利</v>
          </cell>
          <cell r="C15" t="str">
            <v>612701200005081425</v>
          </cell>
          <cell r="D15">
            <v>20230728013</v>
          </cell>
          <cell r="E15">
            <v>100.6</v>
          </cell>
        </row>
        <row r="16">
          <cell r="B16" t="str">
            <v>刘宇凡</v>
          </cell>
          <cell r="C16" t="str">
            <v>612729199808222122</v>
          </cell>
          <cell r="D16">
            <v>20230728014</v>
          </cell>
          <cell r="E16">
            <v>87.8</v>
          </cell>
        </row>
        <row r="17">
          <cell r="B17" t="str">
            <v>白雪</v>
          </cell>
          <cell r="C17" t="str">
            <v>612723199806110022</v>
          </cell>
          <cell r="D17">
            <v>20230728015</v>
          </cell>
          <cell r="E17">
            <v>78</v>
          </cell>
        </row>
        <row r="18">
          <cell r="B18" t="str">
            <v>马如愿</v>
          </cell>
          <cell r="C18" t="str">
            <v>612727199801080827</v>
          </cell>
          <cell r="D18">
            <v>20230728016</v>
          </cell>
          <cell r="E18">
            <v>76.5</v>
          </cell>
        </row>
        <row r="19">
          <cell r="B19" t="str">
            <v>乔佩佩</v>
          </cell>
          <cell r="C19" t="str">
            <v>612729199410154828</v>
          </cell>
          <cell r="D19">
            <v>20230728017</v>
          </cell>
          <cell r="E19">
            <v>67.7</v>
          </cell>
        </row>
        <row r="20">
          <cell r="B20" t="str">
            <v>黑望龙</v>
          </cell>
          <cell r="C20" t="str">
            <v>610826200405246015</v>
          </cell>
          <cell r="D20">
            <v>20230728018</v>
          </cell>
          <cell r="E20">
            <v>81.9</v>
          </cell>
        </row>
        <row r="21">
          <cell r="B21" t="str">
            <v>高宁宁</v>
          </cell>
          <cell r="C21" t="str">
            <v>612729200004020942</v>
          </cell>
          <cell r="D21">
            <v>20230728019</v>
          </cell>
          <cell r="E21">
            <v>67.3</v>
          </cell>
        </row>
        <row r="22">
          <cell r="B22" t="str">
            <v>张宇</v>
          </cell>
          <cell r="C22" t="str">
            <v>612729198807163023</v>
          </cell>
          <cell r="D22">
            <v>20230728020</v>
          </cell>
          <cell r="E22">
            <v>80.7</v>
          </cell>
        </row>
        <row r="23">
          <cell r="B23" t="str">
            <v>曹昱臻</v>
          </cell>
          <cell r="C23" t="str">
            <v>612729199806060019</v>
          </cell>
          <cell r="D23">
            <v>20230728021</v>
          </cell>
          <cell r="E23">
            <v>96</v>
          </cell>
        </row>
        <row r="24">
          <cell r="B24" t="str">
            <v>闫雅楠</v>
          </cell>
          <cell r="C24" t="str">
            <v>612729200011250025</v>
          </cell>
          <cell r="D24">
            <v>20230728022</v>
          </cell>
          <cell r="E24">
            <v>84.6</v>
          </cell>
        </row>
        <row r="25">
          <cell r="B25" t="str">
            <v>任靖</v>
          </cell>
          <cell r="C25" t="str">
            <v>612729199812286022</v>
          </cell>
          <cell r="D25">
            <v>20230728023</v>
          </cell>
          <cell r="E25">
            <v>79.2</v>
          </cell>
        </row>
        <row r="26">
          <cell r="B26" t="str">
            <v>李宁宁</v>
          </cell>
          <cell r="C26" t="str">
            <v>612729198708063924</v>
          </cell>
          <cell r="D26">
            <v>20230728024</v>
          </cell>
          <cell r="E26">
            <v>97</v>
          </cell>
        </row>
        <row r="27">
          <cell r="B27" t="str">
            <v>赵娇娇</v>
          </cell>
          <cell r="C27" t="str">
            <v>612729199105193046</v>
          </cell>
          <cell r="D27">
            <v>20230728025</v>
          </cell>
          <cell r="E27">
            <v>91.5</v>
          </cell>
        </row>
        <row r="28">
          <cell r="B28" t="str">
            <v>吕晨浩</v>
          </cell>
          <cell r="C28" t="str">
            <v>612729199911044213</v>
          </cell>
          <cell r="D28">
            <v>20230728026</v>
          </cell>
          <cell r="E28">
            <v>108.1</v>
          </cell>
        </row>
        <row r="29">
          <cell r="B29" t="str">
            <v>张盼</v>
          </cell>
          <cell r="C29" t="str">
            <v>612729199112161528</v>
          </cell>
          <cell r="D29">
            <v>20230728027</v>
          </cell>
          <cell r="E29">
            <v>82.4</v>
          </cell>
        </row>
        <row r="30">
          <cell r="B30" t="str">
            <v>任炳贤</v>
          </cell>
          <cell r="C30" t="str">
            <v>612729199907146313</v>
          </cell>
          <cell r="D30">
            <v>20230728028</v>
          </cell>
          <cell r="E30">
            <v>104.1</v>
          </cell>
        </row>
        <row r="31">
          <cell r="B31" t="str">
            <v>高晓美</v>
          </cell>
          <cell r="C31" t="str">
            <v>612729199011070029</v>
          </cell>
          <cell r="D31">
            <v>20230728029</v>
          </cell>
          <cell r="E31">
            <v>97.6</v>
          </cell>
        </row>
        <row r="32">
          <cell r="B32" t="str">
            <v>闫巧红</v>
          </cell>
          <cell r="C32" t="str">
            <v>61272919950909006X</v>
          </cell>
          <cell r="D32">
            <v>20230728030</v>
          </cell>
          <cell r="E32">
            <v>95.8</v>
          </cell>
        </row>
        <row r="33">
          <cell r="B33" t="str">
            <v>郭佳丽</v>
          </cell>
          <cell r="C33" t="str">
            <v>612729199207130062</v>
          </cell>
          <cell r="D33">
            <v>20230728031</v>
          </cell>
          <cell r="E33">
            <v>68.5</v>
          </cell>
        </row>
        <row r="34">
          <cell r="B34" t="str">
            <v>赵羽萌</v>
          </cell>
          <cell r="C34" t="str">
            <v>612729199606044225</v>
          </cell>
          <cell r="D34">
            <v>20230728033</v>
          </cell>
          <cell r="E34">
            <v>67.5</v>
          </cell>
        </row>
        <row r="35">
          <cell r="B35" t="str">
            <v>徐梦田</v>
          </cell>
          <cell r="C35" t="str">
            <v>612729199701283021</v>
          </cell>
          <cell r="D35">
            <v>20230728034</v>
          </cell>
          <cell r="E35">
            <v>107.2</v>
          </cell>
        </row>
        <row r="36">
          <cell r="B36" t="str">
            <v>魏利利</v>
          </cell>
          <cell r="C36" t="str">
            <v>612729199908085129</v>
          </cell>
          <cell r="D36">
            <v>20230728035</v>
          </cell>
          <cell r="E36">
            <v>83.2</v>
          </cell>
        </row>
        <row r="37">
          <cell r="B37" t="str">
            <v>任朵云</v>
          </cell>
          <cell r="C37" t="str">
            <v>612729199211231245</v>
          </cell>
          <cell r="D37">
            <v>20230728036</v>
          </cell>
          <cell r="E37">
            <v>89.3</v>
          </cell>
        </row>
        <row r="38">
          <cell r="B38" t="str">
            <v>李雨萌</v>
          </cell>
          <cell r="C38" t="str">
            <v>612727200209126027</v>
          </cell>
          <cell r="D38">
            <v>20230728037</v>
          </cell>
          <cell r="E38">
            <v>67.1</v>
          </cell>
        </row>
        <row r="39">
          <cell r="B39" t="str">
            <v>乔艳美</v>
          </cell>
          <cell r="C39" t="str">
            <v>61272919950613512X</v>
          </cell>
          <cell r="D39">
            <v>20230728038</v>
          </cell>
          <cell r="E39">
            <v>92</v>
          </cell>
        </row>
        <row r="40">
          <cell r="B40" t="str">
            <v>崔江楠</v>
          </cell>
          <cell r="C40" t="str">
            <v>612729199604231510</v>
          </cell>
          <cell r="D40">
            <v>20230728039</v>
          </cell>
          <cell r="E40">
            <v>84.9</v>
          </cell>
        </row>
        <row r="41">
          <cell r="B41" t="str">
            <v>高利梅</v>
          </cell>
          <cell r="C41" t="str">
            <v>61272919950707332X</v>
          </cell>
          <cell r="D41">
            <v>20230728040</v>
          </cell>
          <cell r="E41">
            <v>68.4</v>
          </cell>
        </row>
        <row r="42">
          <cell r="B42" t="str">
            <v>张娇娇</v>
          </cell>
          <cell r="C42" t="str">
            <v>612729199004084828</v>
          </cell>
          <cell r="D42">
            <v>20230728041</v>
          </cell>
          <cell r="E42">
            <v>70.1</v>
          </cell>
        </row>
        <row r="43">
          <cell r="B43" t="str">
            <v>张文美</v>
          </cell>
          <cell r="C43" t="str">
            <v>612701199305163427</v>
          </cell>
          <cell r="D43">
            <v>20230728042</v>
          </cell>
          <cell r="E43">
            <v>101.2</v>
          </cell>
        </row>
        <row r="44">
          <cell r="B44" t="str">
            <v>乔少美</v>
          </cell>
          <cell r="C44" t="str">
            <v>612729199304265129</v>
          </cell>
          <cell r="D44">
            <v>20230728043</v>
          </cell>
          <cell r="E44">
            <v>76.8</v>
          </cell>
        </row>
        <row r="45">
          <cell r="B45" t="str">
            <v>李贝贝</v>
          </cell>
          <cell r="C45" t="str">
            <v>612730199603170029</v>
          </cell>
          <cell r="D45">
            <v>20230728044</v>
          </cell>
          <cell r="E45">
            <v>98.5</v>
          </cell>
        </row>
        <row r="46">
          <cell r="B46" t="str">
            <v>杜承和</v>
          </cell>
          <cell r="C46" t="str">
            <v>61272919991016001X</v>
          </cell>
          <cell r="D46">
            <v>20230728045</v>
          </cell>
          <cell r="E46">
            <v>95.6</v>
          </cell>
        </row>
        <row r="47">
          <cell r="B47" t="str">
            <v>王杨丹</v>
          </cell>
          <cell r="C47" t="str">
            <v>612729199904051829</v>
          </cell>
          <cell r="D47">
            <v>20230728046</v>
          </cell>
          <cell r="E47">
            <v>77.1</v>
          </cell>
        </row>
        <row r="48">
          <cell r="B48" t="str">
            <v>武换换</v>
          </cell>
          <cell r="C48" t="str">
            <v>612729199806262120</v>
          </cell>
          <cell r="D48">
            <v>20230728047</v>
          </cell>
          <cell r="E48">
            <v>91.6</v>
          </cell>
        </row>
        <row r="49">
          <cell r="B49" t="str">
            <v>魏秀峰</v>
          </cell>
          <cell r="C49" t="str">
            <v>612729199501194825</v>
          </cell>
          <cell r="D49">
            <v>20230728048</v>
          </cell>
          <cell r="E49">
            <v>102.6</v>
          </cell>
        </row>
        <row r="50">
          <cell r="B50" t="str">
            <v>李艳红</v>
          </cell>
          <cell r="C50" t="str">
            <v>612729200001144229</v>
          </cell>
          <cell r="D50">
            <v>20230728049</v>
          </cell>
          <cell r="E50">
            <v>77.5</v>
          </cell>
        </row>
        <row r="51">
          <cell r="B51" t="str">
            <v>王涛</v>
          </cell>
          <cell r="C51" t="str">
            <v>612701199411273611</v>
          </cell>
          <cell r="D51">
            <v>20230728050</v>
          </cell>
          <cell r="E51">
            <v>90.1</v>
          </cell>
        </row>
        <row r="52">
          <cell r="B52" t="str">
            <v>刘锐渔</v>
          </cell>
          <cell r="C52" t="str">
            <v>612701199509170637</v>
          </cell>
          <cell r="D52">
            <v>20230728051</v>
          </cell>
          <cell r="E52">
            <v>90.8</v>
          </cell>
        </row>
        <row r="53">
          <cell r="B53" t="str">
            <v>高娇娇</v>
          </cell>
          <cell r="C53" t="str">
            <v>612732199504151220</v>
          </cell>
          <cell r="D53">
            <v>20230728052</v>
          </cell>
          <cell r="E53">
            <v>76.7</v>
          </cell>
        </row>
        <row r="54">
          <cell r="B54" t="str">
            <v>高月月</v>
          </cell>
          <cell r="C54" t="str">
            <v>612729199405063948</v>
          </cell>
          <cell r="D54">
            <v>20230728054</v>
          </cell>
          <cell r="E54">
            <v>93.5</v>
          </cell>
        </row>
        <row r="55">
          <cell r="B55" t="str">
            <v>柴建苗</v>
          </cell>
          <cell r="C55" t="str">
            <v>612729199911011227</v>
          </cell>
          <cell r="D55">
            <v>20230728055</v>
          </cell>
          <cell r="E55">
            <v>86.4</v>
          </cell>
        </row>
        <row r="56">
          <cell r="B56" t="str">
            <v>赵凤美</v>
          </cell>
          <cell r="C56" t="str">
            <v>612729199711213924</v>
          </cell>
          <cell r="D56">
            <v>20230728056</v>
          </cell>
          <cell r="E56">
            <v>78.5</v>
          </cell>
        </row>
        <row r="57">
          <cell r="B57" t="str">
            <v>李娜</v>
          </cell>
          <cell r="C57" t="str">
            <v>612724200105282026</v>
          </cell>
          <cell r="D57">
            <v>20230728057</v>
          </cell>
          <cell r="E57">
            <v>94.6</v>
          </cell>
        </row>
        <row r="58">
          <cell r="B58" t="str">
            <v>张蕊</v>
          </cell>
          <cell r="C58" t="str">
            <v>612729199705250040</v>
          </cell>
          <cell r="D58">
            <v>20230728058</v>
          </cell>
          <cell r="E58">
            <v>85.7</v>
          </cell>
        </row>
        <row r="59">
          <cell r="B59" t="str">
            <v>游伟晶</v>
          </cell>
          <cell r="C59" t="str">
            <v>142430198805292426</v>
          </cell>
          <cell r="D59">
            <v>20230728059</v>
          </cell>
          <cell r="E59" t="str">
            <v>缺考</v>
          </cell>
        </row>
        <row r="60">
          <cell r="B60" t="str">
            <v>李欢越</v>
          </cell>
          <cell r="C60" t="str">
            <v>612729200110081263</v>
          </cell>
          <cell r="D60">
            <v>20230728060</v>
          </cell>
          <cell r="E60">
            <v>61.3</v>
          </cell>
        </row>
        <row r="61">
          <cell r="B61" t="str">
            <v>孙雅茹</v>
          </cell>
          <cell r="C61" t="str">
            <v>612729199511070025</v>
          </cell>
          <cell r="D61">
            <v>20230728061</v>
          </cell>
          <cell r="E61">
            <v>86.4</v>
          </cell>
        </row>
        <row r="62">
          <cell r="B62" t="str">
            <v>张桂娥</v>
          </cell>
          <cell r="C62" t="str">
            <v>61272919870703542X</v>
          </cell>
          <cell r="D62">
            <v>20230728062</v>
          </cell>
          <cell r="E62">
            <v>92.2</v>
          </cell>
        </row>
        <row r="63">
          <cell r="B63" t="str">
            <v>郑笑笑</v>
          </cell>
          <cell r="C63" t="str">
            <v>610323199112172145</v>
          </cell>
          <cell r="D63">
            <v>20230728063</v>
          </cell>
          <cell r="E63">
            <v>83.1</v>
          </cell>
        </row>
        <row r="64">
          <cell r="B64" t="str">
            <v>屈佳妮</v>
          </cell>
          <cell r="C64" t="str">
            <v>612729200011280048</v>
          </cell>
          <cell r="D64">
            <v>20230728064</v>
          </cell>
          <cell r="E64">
            <v>89</v>
          </cell>
        </row>
        <row r="65">
          <cell r="B65" t="str">
            <v>乔雅晶</v>
          </cell>
          <cell r="C65" t="str">
            <v>612729200010154824</v>
          </cell>
          <cell r="D65">
            <v>20230728065</v>
          </cell>
          <cell r="E65">
            <v>97.4</v>
          </cell>
        </row>
        <row r="66">
          <cell r="B66" t="str">
            <v>李璟</v>
          </cell>
          <cell r="C66" t="str">
            <v>612729199010262125</v>
          </cell>
          <cell r="D66">
            <v>20230728066</v>
          </cell>
          <cell r="E66">
            <v>72.1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3"/>
  <sheetViews>
    <sheetView tabSelected="1" workbookViewId="0">
      <selection activeCell="O5" sqref="O5"/>
    </sheetView>
  </sheetViews>
  <sheetFormatPr defaultColWidth="9" defaultRowHeight="14.25"/>
  <cols>
    <col min="1" max="1" width="4.2" style="5" customWidth="1"/>
    <col min="2" max="2" width="6.9" style="5" customWidth="1"/>
    <col min="3" max="3" width="12.9" style="5" customWidth="1"/>
    <col min="4" max="4" width="31" style="5" customWidth="1"/>
    <col min="5" max="5" width="8.3" style="5" customWidth="1"/>
    <col min="6" max="6" width="8.875" style="5" customWidth="1"/>
    <col min="7" max="7" width="7.4" style="5" customWidth="1"/>
    <col min="8" max="8" width="7.375" style="5" customWidth="1"/>
    <col min="9" max="9" width="11" style="5" customWidth="1"/>
    <col min="10" max="10" width="8.2" style="6" customWidth="1"/>
    <col min="11" max="11" width="6.125" style="5" customWidth="1"/>
    <col min="12" max="12" width="9.4" style="5" customWidth="1"/>
    <col min="13" max="16383" width="9" style="5"/>
  </cols>
  <sheetData>
    <row r="1" s="5" customFormat="1" ht="39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5" customFormat="1" ht="33.6" customHeight="1" spans="1:11">
      <c r="A2" s="8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9" t="s">
        <v>11</v>
      </c>
    </row>
    <row r="3" s="5" customFormat="1" ht="33.6" customHeight="1" spans="1:11">
      <c r="A3" s="8"/>
      <c r="B3" s="12"/>
      <c r="C3" s="12"/>
      <c r="D3" s="12"/>
      <c r="E3" s="13"/>
      <c r="F3" s="14"/>
      <c r="G3" s="13"/>
      <c r="H3" s="14"/>
      <c r="I3" s="13"/>
      <c r="J3" s="13"/>
      <c r="K3" s="20"/>
    </row>
    <row r="4" ht="13.5" spans="1:11">
      <c r="A4" s="15">
        <v>1</v>
      </c>
      <c r="B4" s="16" t="s">
        <v>12</v>
      </c>
      <c r="C4" s="17">
        <v>20230728001</v>
      </c>
      <c r="D4" s="15" t="s">
        <v>13</v>
      </c>
      <c r="E4" s="15">
        <f>VLOOKUP(B4,[1]Sheet1!$B$3:$E$66,4,0)</f>
        <v>109.5</v>
      </c>
      <c r="F4" s="15">
        <f t="shared" ref="F4:F63" si="0">ROUNDDOWN(ROUNDDOWN(E4/1.5,2)*0.4,2)</f>
        <v>29.2</v>
      </c>
      <c r="G4" s="16">
        <v>80.04</v>
      </c>
      <c r="H4" s="15">
        <f t="shared" ref="H4:H54" si="1">ROUNDDOWN(ROUNDDOWN(G4*0.6,2),2)</f>
        <v>48.02</v>
      </c>
      <c r="I4" s="15">
        <f t="shared" ref="I4:I54" si="2">F4+H4</f>
        <v>77.22</v>
      </c>
      <c r="J4" s="15" t="s">
        <v>14</v>
      </c>
      <c r="K4" s="15"/>
    </row>
    <row r="5" ht="13.5" spans="1:11">
      <c r="A5" s="15">
        <v>2</v>
      </c>
      <c r="B5" s="16" t="s">
        <v>15</v>
      </c>
      <c r="C5" s="17">
        <v>20230728034</v>
      </c>
      <c r="D5" s="15" t="s">
        <v>13</v>
      </c>
      <c r="E5" s="15">
        <f>VLOOKUP(B5,[1]Sheet1!$B$3:$E$66,4,0)</f>
        <v>107.2</v>
      </c>
      <c r="F5" s="15">
        <f t="shared" si="0"/>
        <v>28.58</v>
      </c>
      <c r="G5" s="16">
        <v>80.34</v>
      </c>
      <c r="H5" s="15">
        <f t="shared" si="1"/>
        <v>48.2</v>
      </c>
      <c r="I5" s="15">
        <f t="shared" si="2"/>
        <v>76.78</v>
      </c>
      <c r="J5" s="15" t="s">
        <v>14</v>
      </c>
      <c r="K5" s="15"/>
    </row>
    <row r="6" ht="13.5" spans="1:11">
      <c r="A6" s="15">
        <v>3</v>
      </c>
      <c r="B6" s="16" t="s">
        <v>16</v>
      </c>
      <c r="C6" s="17">
        <v>20230728003</v>
      </c>
      <c r="D6" s="15" t="s">
        <v>13</v>
      </c>
      <c r="E6" s="15">
        <f>VLOOKUP(B6,[1]Sheet1!$B$3:$E$66,4,0)</f>
        <v>103.3</v>
      </c>
      <c r="F6" s="15">
        <f t="shared" si="0"/>
        <v>27.54</v>
      </c>
      <c r="G6" s="16">
        <v>80.28</v>
      </c>
      <c r="H6" s="15">
        <f t="shared" si="1"/>
        <v>48.16</v>
      </c>
      <c r="I6" s="15">
        <f t="shared" si="2"/>
        <v>75.7</v>
      </c>
      <c r="J6" s="15" t="s">
        <v>14</v>
      </c>
      <c r="K6" s="15"/>
    </row>
    <row r="7" ht="13.5" spans="1:11">
      <c r="A7" s="15">
        <v>4</v>
      </c>
      <c r="B7" s="16" t="s">
        <v>17</v>
      </c>
      <c r="C7" s="17">
        <v>20230728048</v>
      </c>
      <c r="D7" s="15" t="s">
        <v>13</v>
      </c>
      <c r="E7" s="15">
        <f>VLOOKUP(B7,[1]Sheet1!$B$3:$E$66,4,0)</f>
        <v>102.6</v>
      </c>
      <c r="F7" s="15">
        <f t="shared" si="0"/>
        <v>27.36</v>
      </c>
      <c r="G7" s="16">
        <v>79.81</v>
      </c>
      <c r="H7" s="15">
        <f t="shared" si="1"/>
        <v>47.88</v>
      </c>
      <c r="I7" s="15">
        <f t="shared" si="2"/>
        <v>75.24</v>
      </c>
      <c r="J7" s="15" t="s">
        <v>14</v>
      </c>
      <c r="K7" s="15"/>
    </row>
    <row r="8" ht="13.5" spans="1:11">
      <c r="A8" s="15">
        <v>5</v>
      </c>
      <c r="B8" s="16" t="s">
        <v>18</v>
      </c>
      <c r="C8" s="17">
        <v>20230728026</v>
      </c>
      <c r="D8" s="15" t="s">
        <v>13</v>
      </c>
      <c r="E8" s="15">
        <f>VLOOKUP(B8,[1]Sheet1!$B$3:$E$66,4,0)</f>
        <v>108.1</v>
      </c>
      <c r="F8" s="15">
        <f t="shared" si="0"/>
        <v>28.82</v>
      </c>
      <c r="G8" s="16">
        <v>76.5</v>
      </c>
      <c r="H8" s="15">
        <f t="shared" si="1"/>
        <v>45.9</v>
      </c>
      <c r="I8" s="15">
        <f t="shared" si="2"/>
        <v>74.72</v>
      </c>
      <c r="J8" s="15" t="s">
        <v>14</v>
      </c>
      <c r="K8" s="15"/>
    </row>
    <row r="9" ht="13.5" spans="1:11">
      <c r="A9" s="15">
        <v>6</v>
      </c>
      <c r="B9" s="16" t="s">
        <v>19</v>
      </c>
      <c r="C9" s="17">
        <v>20230728042</v>
      </c>
      <c r="D9" s="15" t="s">
        <v>13</v>
      </c>
      <c r="E9" s="15">
        <f>VLOOKUP(B9,[1]Sheet1!$B$3:$E$66,4,0)</f>
        <v>101.2</v>
      </c>
      <c r="F9" s="15">
        <f t="shared" si="0"/>
        <v>26.98</v>
      </c>
      <c r="G9" s="18">
        <v>79.2</v>
      </c>
      <c r="H9" s="15">
        <f t="shared" si="1"/>
        <v>47.52</v>
      </c>
      <c r="I9" s="15">
        <f t="shared" si="2"/>
        <v>74.5</v>
      </c>
      <c r="J9" s="15" t="s">
        <v>14</v>
      </c>
      <c r="K9" s="15"/>
    </row>
    <row r="10" ht="13.5" spans="1:11">
      <c r="A10" s="15">
        <v>7</v>
      </c>
      <c r="B10" s="16" t="s">
        <v>20</v>
      </c>
      <c r="C10" s="17">
        <v>20230728013</v>
      </c>
      <c r="D10" s="15" t="s">
        <v>13</v>
      </c>
      <c r="E10" s="15">
        <f>VLOOKUP(B10,[1]Sheet1!$B$3:$E$66,4,0)</f>
        <v>100.6</v>
      </c>
      <c r="F10" s="15">
        <f t="shared" si="0"/>
        <v>26.82</v>
      </c>
      <c r="G10" s="16">
        <v>79.08</v>
      </c>
      <c r="H10" s="15">
        <f t="shared" si="1"/>
        <v>47.44</v>
      </c>
      <c r="I10" s="15">
        <f t="shared" si="2"/>
        <v>74.26</v>
      </c>
      <c r="J10" s="15" t="s">
        <v>14</v>
      </c>
      <c r="K10" s="15"/>
    </row>
    <row r="11" ht="13.5" spans="1:11">
      <c r="A11" s="15">
        <v>8</v>
      </c>
      <c r="B11" s="16" t="s">
        <v>21</v>
      </c>
      <c r="C11" s="17">
        <v>20230728054</v>
      </c>
      <c r="D11" s="15" t="s">
        <v>13</v>
      </c>
      <c r="E11" s="15">
        <f>VLOOKUP(B11,[1]Sheet1!$B$3:$E$66,4,0)</f>
        <v>93.5</v>
      </c>
      <c r="F11" s="15">
        <f t="shared" si="0"/>
        <v>24.93</v>
      </c>
      <c r="G11" s="16">
        <v>81.93</v>
      </c>
      <c r="H11" s="15">
        <f t="shared" si="1"/>
        <v>49.15</v>
      </c>
      <c r="I11" s="15">
        <f t="shared" si="2"/>
        <v>74.08</v>
      </c>
      <c r="J11" s="15" t="s">
        <v>14</v>
      </c>
      <c r="K11" s="15"/>
    </row>
    <row r="12" ht="13.5" spans="1:11">
      <c r="A12" s="15">
        <v>9</v>
      </c>
      <c r="B12" s="16" t="s">
        <v>22</v>
      </c>
      <c r="C12" s="17">
        <v>20230728044</v>
      </c>
      <c r="D12" s="15" t="s">
        <v>13</v>
      </c>
      <c r="E12" s="15">
        <f>VLOOKUP(B12,[1]Sheet1!$B$3:$E$66,4,0)</f>
        <v>98.5</v>
      </c>
      <c r="F12" s="15">
        <f t="shared" si="0"/>
        <v>26.26</v>
      </c>
      <c r="G12" s="16">
        <v>79.02</v>
      </c>
      <c r="H12" s="15">
        <f t="shared" si="1"/>
        <v>47.41</v>
      </c>
      <c r="I12" s="15">
        <f t="shared" si="2"/>
        <v>73.67</v>
      </c>
      <c r="J12" s="15" t="s">
        <v>14</v>
      </c>
      <c r="K12" s="15"/>
    </row>
    <row r="13" ht="13.5" spans="1:11">
      <c r="A13" s="15">
        <v>10</v>
      </c>
      <c r="B13" s="16" t="s">
        <v>23</v>
      </c>
      <c r="C13" s="17">
        <v>20230728045</v>
      </c>
      <c r="D13" s="15" t="s">
        <v>13</v>
      </c>
      <c r="E13" s="15">
        <f>VLOOKUP(B13,[1]Sheet1!$B$3:$E$66,4,0)</f>
        <v>95.6</v>
      </c>
      <c r="F13" s="15">
        <f t="shared" si="0"/>
        <v>25.49</v>
      </c>
      <c r="G13" s="16">
        <v>79.16</v>
      </c>
      <c r="H13" s="15">
        <f t="shared" si="1"/>
        <v>47.49</v>
      </c>
      <c r="I13" s="15">
        <f t="shared" si="2"/>
        <v>72.98</v>
      </c>
      <c r="J13" s="15" t="s">
        <v>14</v>
      </c>
      <c r="K13" s="15"/>
    </row>
    <row r="14" ht="13.5" spans="1:11">
      <c r="A14" s="15">
        <v>11</v>
      </c>
      <c r="B14" s="16" t="s">
        <v>24</v>
      </c>
      <c r="C14" s="17">
        <v>20230728057</v>
      </c>
      <c r="D14" s="15" t="s">
        <v>13</v>
      </c>
      <c r="E14" s="15">
        <f>VLOOKUP(B14,[1]Sheet1!$B$3:$E$66,4,0)</f>
        <v>94.6</v>
      </c>
      <c r="F14" s="15">
        <f t="shared" si="0"/>
        <v>25.22</v>
      </c>
      <c r="G14" s="16">
        <v>78.79</v>
      </c>
      <c r="H14" s="15">
        <f t="shared" si="1"/>
        <v>47.27</v>
      </c>
      <c r="I14" s="15">
        <f t="shared" si="2"/>
        <v>72.49</v>
      </c>
      <c r="J14" s="15" t="s">
        <v>14</v>
      </c>
      <c r="K14" s="15"/>
    </row>
    <row r="15" ht="13.5" spans="1:11">
      <c r="A15" s="15">
        <v>12</v>
      </c>
      <c r="B15" s="16" t="s">
        <v>25</v>
      </c>
      <c r="C15" s="17">
        <v>20230728028</v>
      </c>
      <c r="D15" s="15" t="s">
        <v>13</v>
      </c>
      <c r="E15" s="15">
        <f>VLOOKUP(B15,[1]Sheet1!$B$3:$E$66,4,0)</f>
        <v>104.1</v>
      </c>
      <c r="F15" s="15">
        <f t="shared" si="0"/>
        <v>27.76</v>
      </c>
      <c r="G15" s="16">
        <v>74.45</v>
      </c>
      <c r="H15" s="15">
        <f t="shared" si="1"/>
        <v>44.67</v>
      </c>
      <c r="I15" s="15">
        <f t="shared" si="2"/>
        <v>72.43</v>
      </c>
      <c r="J15" s="15" t="s">
        <v>14</v>
      </c>
      <c r="K15" s="15"/>
    </row>
    <row r="16" ht="13.5" spans="1:11">
      <c r="A16" s="15">
        <v>13</v>
      </c>
      <c r="B16" s="16" t="s">
        <v>26</v>
      </c>
      <c r="C16" s="17">
        <v>20230728047</v>
      </c>
      <c r="D16" s="15" t="s">
        <v>13</v>
      </c>
      <c r="E16" s="15">
        <f>VLOOKUP(B16,[1]Sheet1!$B$3:$E$66,4,0)</f>
        <v>91.6</v>
      </c>
      <c r="F16" s="15">
        <f t="shared" si="0"/>
        <v>24.42</v>
      </c>
      <c r="G16" s="16">
        <v>79.85</v>
      </c>
      <c r="H16" s="15">
        <f t="shared" si="1"/>
        <v>47.91</v>
      </c>
      <c r="I16" s="15">
        <f t="shared" si="2"/>
        <v>72.33</v>
      </c>
      <c r="J16" s="15" t="s">
        <v>14</v>
      </c>
      <c r="K16" s="15"/>
    </row>
    <row r="17" ht="13.5" spans="1:11">
      <c r="A17" s="15">
        <v>14</v>
      </c>
      <c r="B17" s="16" t="s">
        <v>27</v>
      </c>
      <c r="C17" s="17">
        <v>20230728038</v>
      </c>
      <c r="D17" s="15" t="s">
        <v>13</v>
      </c>
      <c r="E17" s="15">
        <f>VLOOKUP(B17,[1]Sheet1!$B$3:$E$66,4,0)</f>
        <v>92</v>
      </c>
      <c r="F17" s="15">
        <f t="shared" si="0"/>
        <v>24.53</v>
      </c>
      <c r="G17" s="16">
        <v>79.55</v>
      </c>
      <c r="H17" s="15">
        <f t="shared" si="1"/>
        <v>47.73</v>
      </c>
      <c r="I17" s="15">
        <f t="shared" si="2"/>
        <v>72.26</v>
      </c>
      <c r="J17" s="15" t="s">
        <v>14</v>
      </c>
      <c r="K17" s="15"/>
    </row>
    <row r="18" ht="13.5" spans="1:11">
      <c r="A18" s="15">
        <v>15</v>
      </c>
      <c r="B18" s="16" t="s">
        <v>28</v>
      </c>
      <c r="C18" s="17">
        <v>20230728029</v>
      </c>
      <c r="D18" s="15" t="s">
        <v>13</v>
      </c>
      <c r="E18" s="15">
        <f>VLOOKUP(B18,[1]Sheet1!$B$3:$E$66,4,0)</f>
        <v>97.6</v>
      </c>
      <c r="F18" s="15">
        <f t="shared" si="0"/>
        <v>26.02</v>
      </c>
      <c r="G18" s="16">
        <v>76.9</v>
      </c>
      <c r="H18" s="15">
        <f t="shared" si="1"/>
        <v>46.14</v>
      </c>
      <c r="I18" s="15">
        <f t="shared" si="2"/>
        <v>72.16</v>
      </c>
      <c r="J18" s="15" t="s">
        <v>14</v>
      </c>
      <c r="K18" s="15"/>
    </row>
    <row r="19" ht="13.5" spans="1:11">
      <c r="A19" s="15">
        <v>16</v>
      </c>
      <c r="B19" s="16" t="s">
        <v>29</v>
      </c>
      <c r="C19" s="17">
        <v>20230728021</v>
      </c>
      <c r="D19" s="15" t="s">
        <v>13</v>
      </c>
      <c r="E19" s="15">
        <f>VLOOKUP(B19,[1]Sheet1!$B$3:$E$66,4,0)</f>
        <v>96</v>
      </c>
      <c r="F19" s="15">
        <f t="shared" si="0"/>
        <v>25.6</v>
      </c>
      <c r="G19" s="16">
        <v>77.17</v>
      </c>
      <c r="H19" s="15">
        <f t="shared" si="1"/>
        <v>46.3</v>
      </c>
      <c r="I19" s="15">
        <f t="shared" si="2"/>
        <v>71.9</v>
      </c>
      <c r="J19" s="15" t="s">
        <v>14</v>
      </c>
      <c r="K19" s="15"/>
    </row>
    <row r="20" ht="13.5" spans="1:11">
      <c r="A20" s="15">
        <v>17</v>
      </c>
      <c r="B20" s="16" t="s">
        <v>30</v>
      </c>
      <c r="C20" s="17">
        <v>20230728050</v>
      </c>
      <c r="D20" s="15" t="s">
        <v>13</v>
      </c>
      <c r="E20" s="15">
        <f>VLOOKUP(B20,[1]Sheet1!$B$3:$E$66,4,0)</f>
        <v>90.1</v>
      </c>
      <c r="F20" s="15">
        <f t="shared" si="0"/>
        <v>24.02</v>
      </c>
      <c r="G20" s="16">
        <v>79.44</v>
      </c>
      <c r="H20" s="15">
        <f t="shared" si="1"/>
        <v>47.66</v>
      </c>
      <c r="I20" s="15">
        <f t="shared" si="2"/>
        <v>71.68</v>
      </c>
      <c r="J20" s="15" t="s">
        <v>14</v>
      </c>
      <c r="K20" s="15"/>
    </row>
    <row r="21" ht="13.5" spans="1:11">
      <c r="A21" s="15">
        <v>18</v>
      </c>
      <c r="B21" s="16" t="s">
        <v>31</v>
      </c>
      <c r="C21" s="17">
        <v>20230728051</v>
      </c>
      <c r="D21" s="15" t="s">
        <v>13</v>
      </c>
      <c r="E21" s="15">
        <f>VLOOKUP(B21,[1]Sheet1!$B$3:$E$66,4,0)</f>
        <v>90.8</v>
      </c>
      <c r="F21" s="15">
        <f t="shared" si="0"/>
        <v>24.21</v>
      </c>
      <c r="G21" s="16">
        <v>78.86</v>
      </c>
      <c r="H21" s="15">
        <f t="shared" si="1"/>
        <v>47.31</v>
      </c>
      <c r="I21" s="15">
        <f t="shared" si="2"/>
        <v>71.52</v>
      </c>
      <c r="J21" s="15" t="s">
        <v>14</v>
      </c>
      <c r="K21" s="15"/>
    </row>
    <row r="22" ht="13.5" spans="1:11">
      <c r="A22" s="15">
        <v>19</v>
      </c>
      <c r="B22" s="16" t="s">
        <v>32</v>
      </c>
      <c r="C22" s="17">
        <v>20230728030</v>
      </c>
      <c r="D22" s="15" t="s">
        <v>13</v>
      </c>
      <c r="E22" s="15">
        <f>VLOOKUP(B22,[1]Sheet1!$B$3:$E$66,4,0)</f>
        <v>95.8</v>
      </c>
      <c r="F22" s="15">
        <f t="shared" si="0"/>
        <v>25.54</v>
      </c>
      <c r="G22" s="16">
        <v>76.19</v>
      </c>
      <c r="H22" s="15">
        <f t="shared" si="1"/>
        <v>45.71</v>
      </c>
      <c r="I22" s="15">
        <f t="shared" si="2"/>
        <v>71.25</v>
      </c>
      <c r="J22" s="15" t="s">
        <v>14</v>
      </c>
      <c r="K22" s="15"/>
    </row>
    <row r="23" ht="13.5" spans="1:11">
      <c r="A23" s="15">
        <v>20</v>
      </c>
      <c r="B23" s="16" t="s">
        <v>33</v>
      </c>
      <c r="C23" s="17">
        <v>20230728064</v>
      </c>
      <c r="D23" s="15" t="s">
        <v>13</v>
      </c>
      <c r="E23" s="15">
        <f>VLOOKUP(B23,[1]Sheet1!$B$3:$E$66,4,0)</f>
        <v>89</v>
      </c>
      <c r="F23" s="15">
        <f t="shared" si="0"/>
        <v>23.73</v>
      </c>
      <c r="G23" s="16">
        <v>79.18</v>
      </c>
      <c r="H23" s="15">
        <f t="shared" si="1"/>
        <v>47.5</v>
      </c>
      <c r="I23" s="15">
        <f t="shared" si="2"/>
        <v>71.23</v>
      </c>
      <c r="J23" s="15" t="s">
        <v>14</v>
      </c>
      <c r="K23" s="15"/>
    </row>
    <row r="24" ht="13.5" spans="1:11">
      <c r="A24" s="1">
        <v>21</v>
      </c>
      <c r="B24" s="2" t="s">
        <v>34</v>
      </c>
      <c r="C24" s="3">
        <v>20230728002</v>
      </c>
      <c r="D24" s="1" t="s">
        <v>13</v>
      </c>
      <c r="E24" s="1">
        <f>VLOOKUP(B24,[1]Sheet1!$B$3:$E$66,4,0)</f>
        <v>85.3</v>
      </c>
      <c r="F24" s="1">
        <f t="shared" si="0"/>
        <v>22.74</v>
      </c>
      <c r="G24" s="2">
        <v>80.39</v>
      </c>
      <c r="H24" s="1">
        <f t="shared" si="1"/>
        <v>48.23</v>
      </c>
      <c r="I24" s="1">
        <f t="shared" si="2"/>
        <v>70.97</v>
      </c>
      <c r="J24" s="1"/>
      <c r="K24" s="1"/>
    </row>
    <row r="25" ht="13.5" spans="1:11">
      <c r="A25" s="1">
        <v>22</v>
      </c>
      <c r="B25" s="2" t="s">
        <v>35</v>
      </c>
      <c r="C25" s="3">
        <v>20230728014</v>
      </c>
      <c r="D25" s="1" t="s">
        <v>13</v>
      </c>
      <c r="E25" s="1">
        <f>VLOOKUP(B25,[1]Sheet1!$B$3:$E$66,4,0)</f>
        <v>87.8</v>
      </c>
      <c r="F25" s="1">
        <f t="shared" si="0"/>
        <v>23.41</v>
      </c>
      <c r="G25" s="2">
        <v>78.22</v>
      </c>
      <c r="H25" s="1">
        <f t="shared" si="1"/>
        <v>46.93</v>
      </c>
      <c r="I25" s="1">
        <f t="shared" si="2"/>
        <v>70.34</v>
      </c>
      <c r="J25" s="1"/>
      <c r="K25" s="1"/>
    </row>
    <row r="26" ht="13.5" spans="1:11">
      <c r="A26" s="1">
        <v>23</v>
      </c>
      <c r="B26" s="2" t="s">
        <v>36</v>
      </c>
      <c r="C26" s="3">
        <v>20230728024</v>
      </c>
      <c r="D26" s="1" t="s">
        <v>13</v>
      </c>
      <c r="E26" s="1">
        <f>VLOOKUP(B26,[1]Sheet1!$B$3:$E$66,4,0)</f>
        <v>97</v>
      </c>
      <c r="F26" s="1">
        <f t="shared" si="0"/>
        <v>25.86</v>
      </c>
      <c r="G26" s="2">
        <v>73.51</v>
      </c>
      <c r="H26" s="1">
        <f t="shared" si="1"/>
        <v>44.1</v>
      </c>
      <c r="I26" s="1">
        <f t="shared" si="2"/>
        <v>69.96</v>
      </c>
      <c r="J26" s="1"/>
      <c r="K26" s="1"/>
    </row>
    <row r="27" ht="13.5" spans="1:11">
      <c r="A27" s="1">
        <v>24</v>
      </c>
      <c r="B27" s="2" t="s">
        <v>37</v>
      </c>
      <c r="C27" s="3">
        <v>20230728061</v>
      </c>
      <c r="D27" s="1" t="s">
        <v>13</v>
      </c>
      <c r="E27" s="1">
        <f>VLOOKUP(B27,[1]Sheet1!$B$3:$E$66,4,0)</f>
        <v>86.4</v>
      </c>
      <c r="F27" s="1">
        <f t="shared" si="0"/>
        <v>23.04</v>
      </c>
      <c r="G27" s="2">
        <v>78.07</v>
      </c>
      <c r="H27" s="1">
        <f t="shared" si="1"/>
        <v>46.84</v>
      </c>
      <c r="I27" s="1">
        <f t="shared" si="2"/>
        <v>69.88</v>
      </c>
      <c r="J27" s="1"/>
      <c r="K27" s="1"/>
    </row>
    <row r="28" ht="13.5" spans="1:11">
      <c r="A28" s="1">
        <v>25</v>
      </c>
      <c r="B28" s="2" t="s">
        <v>38</v>
      </c>
      <c r="C28" s="3">
        <v>20230728058</v>
      </c>
      <c r="D28" s="1" t="s">
        <v>13</v>
      </c>
      <c r="E28" s="1">
        <f>VLOOKUP(B28,[1]Sheet1!$B$3:$E$66,4,0)</f>
        <v>85.7</v>
      </c>
      <c r="F28" s="1">
        <f t="shared" si="0"/>
        <v>22.85</v>
      </c>
      <c r="G28" s="2">
        <v>78.27</v>
      </c>
      <c r="H28" s="1">
        <f t="shared" si="1"/>
        <v>46.96</v>
      </c>
      <c r="I28" s="1">
        <f t="shared" si="2"/>
        <v>69.81</v>
      </c>
      <c r="J28" s="1"/>
      <c r="K28" s="1"/>
    </row>
    <row r="29" ht="13.5" spans="1:11">
      <c r="A29" s="1">
        <v>26</v>
      </c>
      <c r="B29" s="2" t="s">
        <v>39</v>
      </c>
      <c r="C29" s="3">
        <v>20230728039</v>
      </c>
      <c r="D29" s="1" t="s">
        <v>13</v>
      </c>
      <c r="E29" s="1">
        <f>VLOOKUP(B29,[1]Sheet1!$B$3:$E$66,4,0)</f>
        <v>84.9</v>
      </c>
      <c r="F29" s="1">
        <f t="shared" si="0"/>
        <v>22.64</v>
      </c>
      <c r="G29" s="2">
        <v>78.46</v>
      </c>
      <c r="H29" s="1">
        <f t="shared" si="1"/>
        <v>47.07</v>
      </c>
      <c r="I29" s="1">
        <f t="shared" si="2"/>
        <v>69.71</v>
      </c>
      <c r="J29" s="1"/>
      <c r="K29" s="1"/>
    </row>
    <row r="30" ht="13.5" spans="1:11">
      <c r="A30" s="1">
        <v>27</v>
      </c>
      <c r="B30" s="2" t="s">
        <v>40</v>
      </c>
      <c r="C30" s="3">
        <v>20230728022</v>
      </c>
      <c r="D30" s="1" t="s">
        <v>13</v>
      </c>
      <c r="E30" s="1">
        <f>VLOOKUP(B30,[1]Sheet1!$B$3:$E$66,4,0)</f>
        <v>84.6</v>
      </c>
      <c r="F30" s="1">
        <f t="shared" si="0"/>
        <v>22.56</v>
      </c>
      <c r="G30" s="2">
        <v>78.2</v>
      </c>
      <c r="H30" s="1">
        <f t="shared" si="1"/>
        <v>46.92</v>
      </c>
      <c r="I30" s="1">
        <f t="shared" si="2"/>
        <v>69.48</v>
      </c>
      <c r="J30" s="1"/>
      <c r="K30" s="1"/>
    </row>
    <row r="31" ht="13.5" spans="1:11">
      <c r="A31" s="1">
        <v>28</v>
      </c>
      <c r="B31" s="2" t="s">
        <v>41</v>
      </c>
      <c r="C31" s="3">
        <v>20230728046</v>
      </c>
      <c r="D31" s="1" t="s">
        <v>13</v>
      </c>
      <c r="E31" s="1">
        <f>VLOOKUP(B31,[1]Sheet1!$B$3:$E$66,4,0)</f>
        <v>77.1</v>
      </c>
      <c r="F31" s="1">
        <f t="shared" si="0"/>
        <v>20.56</v>
      </c>
      <c r="G31" s="2">
        <v>81.18</v>
      </c>
      <c r="H31" s="1">
        <f t="shared" si="1"/>
        <v>48.7</v>
      </c>
      <c r="I31" s="1">
        <f t="shared" si="2"/>
        <v>69.26</v>
      </c>
      <c r="J31" s="1"/>
      <c r="K31" s="1"/>
    </row>
    <row r="32" ht="13.5" spans="1:11">
      <c r="A32" s="1">
        <v>29</v>
      </c>
      <c r="B32" s="2" t="s">
        <v>42</v>
      </c>
      <c r="C32" s="3">
        <v>20230728055</v>
      </c>
      <c r="D32" s="1" t="s">
        <v>13</v>
      </c>
      <c r="E32" s="1">
        <f>VLOOKUP(B32,[1]Sheet1!$B$3:$E$66,4,0)</f>
        <v>86.4</v>
      </c>
      <c r="F32" s="1">
        <f t="shared" si="0"/>
        <v>23.04</v>
      </c>
      <c r="G32" s="2">
        <v>76.86</v>
      </c>
      <c r="H32" s="1">
        <f t="shared" si="1"/>
        <v>46.11</v>
      </c>
      <c r="I32" s="1">
        <f t="shared" si="2"/>
        <v>69.15</v>
      </c>
      <c r="J32" s="1"/>
      <c r="K32" s="1"/>
    </row>
    <row r="33" ht="13.5" spans="1:11">
      <c r="A33" s="1">
        <v>30</v>
      </c>
      <c r="B33" s="2" t="s">
        <v>43</v>
      </c>
      <c r="C33" s="3">
        <v>20230728010</v>
      </c>
      <c r="D33" s="1" t="s">
        <v>13</v>
      </c>
      <c r="E33" s="1">
        <f>VLOOKUP(B33,[1]Sheet1!$B$3:$E$66,4,0)</f>
        <v>88.4</v>
      </c>
      <c r="F33" s="1">
        <f t="shared" si="0"/>
        <v>23.57</v>
      </c>
      <c r="G33" s="2">
        <v>75.96</v>
      </c>
      <c r="H33" s="1">
        <f t="shared" si="1"/>
        <v>45.57</v>
      </c>
      <c r="I33" s="1">
        <f t="shared" si="2"/>
        <v>69.14</v>
      </c>
      <c r="J33" s="1"/>
      <c r="K33" s="1"/>
    </row>
    <row r="34" ht="13.5" spans="1:11">
      <c r="A34" s="1">
        <v>31</v>
      </c>
      <c r="B34" s="2" t="s">
        <v>44</v>
      </c>
      <c r="C34" s="3">
        <v>20230728027</v>
      </c>
      <c r="D34" s="1" t="s">
        <v>13</v>
      </c>
      <c r="E34" s="1">
        <f>VLOOKUP(B34,[1]Sheet1!$B$3:$E$66,4,0)</f>
        <v>82.4</v>
      </c>
      <c r="F34" s="1">
        <f t="shared" si="0"/>
        <v>21.97</v>
      </c>
      <c r="G34" s="2">
        <v>78.41</v>
      </c>
      <c r="H34" s="1">
        <f t="shared" si="1"/>
        <v>47.04</v>
      </c>
      <c r="I34" s="1">
        <f t="shared" si="2"/>
        <v>69.01</v>
      </c>
      <c r="J34" s="1"/>
      <c r="K34" s="1"/>
    </row>
    <row r="35" ht="13.5" spans="1:11">
      <c r="A35" s="1">
        <v>32</v>
      </c>
      <c r="B35" s="2" t="s">
        <v>45</v>
      </c>
      <c r="C35" s="3">
        <v>20230728049</v>
      </c>
      <c r="D35" s="1" t="s">
        <v>13</v>
      </c>
      <c r="E35" s="1">
        <f>VLOOKUP(B35,[1]Sheet1!$B$3:$E$66,4,0)</f>
        <v>77.5</v>
      </c>
      <c r="F35" s="1">
        <f t="shared" si="0"/>
        <v>20.66</v>
      </c>
      <c r="G35" s="2">
        <v>79.65</v>
      </c>
      <c r="H35" s="1">
        <f t="shared" si="1"/>
        <v>47.79</v>
      </c>
      <c r="I35" s="1">
        <f t="shared" si="2"/>
        <v>68.45</v>
      </c>
      <c r="J35" s="1"/>
      <c r="K35" s="1"/>
    </row>
    <row r="36" ht="13.5" spans="1:11">
      <c r="A36" s="1">
        <v>33</v>
      </c>
      <c r="B36" s="2" t="s">
        <v>46</v>
      </c>
      <c r="C36" s="3">
        <v>20230728036</v>
      </c>
      <c r="D36" s="1" t="s">
        <v>13</v>
      </c>
      <c r="E36" s="1">
        <f>VLOOKUP(B36,[1]Sheet1!$B$3:$E$66,4,0)</f>
        <v>89.3</v>
      </c>
      <c r="F36" s="1">
        <f t="shared" si="0"/>
        <v>23.81</v>
      </c>
      <c r="G36" s="2">
        <v>74.12</v>
      </c>
      <c r="H36" s="1">
        <f t="shared" si="1"/>
        <v>44.47</v>
      </c>
      <c r="I36" s="1">
        <f t="shared" si="2"/>
        <v>68.28</v>
      </c>
      <c r="J36" s="1"/>
      <c r="K36" s="1"/>
    </row>
    <row r="37" ht="13.5" spans="1:11">
      <c r="A37" s="1">
        <v>34</v>
      </c>
      <c r="B37" s="2" t="s">
        <v>47</v>
      </c>
      <c r="C37" s="3">
        <v>20230728005</v>
      </c>
      <c r="D37" s="1" t="s">
        <v>13</v>
      </c>
      <c r="E37" s="1">
        <f>VLOOKUP(B37,[1]Sheet1!$B$3:$E$66,4,0)</f>
        <v>78.4</v>
      </c>
      <c r="F37" s="1">
        <f t="shared" si="0"/>
        <v>20.9</v>
      </c>
      <c r="G37" s="2">
        <v>78.25</v>
      </c>
      <c r="H37" s="1">
        <f t="shared" si="1"/>
        <v>46.95</v>
      </c>
      <c r="I37" s="1">
        <f t="shared" si="2"/>
        <v>67.85</v>
      </c>
      <c r="J37" s="1"/>
      <c r="K37" s="1"/>
    </row>
    <row r="38" ht="13.5" spans="1:11">
      <c r="A38" s="1">
        <v>35</v>
      </c>
      <c r="B38" s="2" t="s">
        <v>48</v>
      </c>
      <c r="C38" s="3">
        <v>20230728006</v>
      </c>
      <c r="D38" s="1" t="s">
        <v>13</v>
      </c>
      <c r="E38" s="1">
        <f>VLOOKUP(B38,[1]Sheet1!$B$3:$E$66,4,0)</f>
        <v>84.4</v>
      </c>
      <c r="F38" s="1">
        <f t="shared" si="0"/>
        <v>22.5</v>
      </c>
      <c r="G38" s="2">
        <v>74.88</v>
      </c>
      <c r="H38" s="1">
        <f t="shared" si="1"/>
        <v>44.92</v>
      </c>
      <c r="I38" s="1">
        <f t="shared" si="2"/>
        <v>67.42</v>
      </c>
      <c r="J38" s="1"/>
      <c r="K38" s="1"/>
    </row>
    <row r="39" ht="13.5" spans="1:11">
      <c r="A39" s="1">
        <v>36</v>
      </c>
      <c r="B39" s="2" t="s">
        <v>49</v>
      </c>
      <c r="C39" s="3">
        <v>20230728015</v>
      </c>
      <c r="D39" s="1" t="s">
        <v>13</v>
      </c>
      <c r="E39" s="1">
        <f>VLOOKUP(B39,[1]Sheet1!$B$3:$E$66,4,0)</f>
        <v>78</v>
      </c>
      <c r="F39" s="1">
        <f t="shared" si="0"/>
        <v>20.8</v>
      </c>
      <c r="G39" s="2">
        <v>77.54</v>
      </c>
      <c r="H39" s="1">
        <f t="shared" si="1"/>
        <v>46.52</v>
      </c>
      <c r="I39" s="1">
        <f t="shared" si="2"/>
        <v>67.32</v>
      </c>
      <c r="J39" s="1"/>
      <c r="K39" s="1"/>
    </row>
    <row r="40" ht="13.5" spans="1:11">
      <c r="A40" s="1">
        <v>37</v>
      </c>
      <c r="B40" s="2" t="s">
        <v>50</v>
      </c>
      <c r="C40" s="3">
        <v>20230728063</v>
      </c>
      <c r="D40" s="1" t="s">
        <v>13</v>
      </c>
      <c r="E40" s="1">
        <f>VLOOKUP(B40,[1]Sheet1!$B$3:$E$66,4,0)</f>
        <v>83.1</v>
      </c>
      <c r="F40" s="1">
        <f t="shared" si="0"/>
        <v>22.16</v>
      </c>
      <c r="G40" s="2">
        <v>75.03</v>
      </c>
      <c r="H40" s="1">
        <f t="shared" si="1"/>
        <v>45.01</v>
      </c>
      <c r="I40" s="1">
        <f t="shared" si="2"/>
        <v>67.17</v>
      </c>
      <c r="J40" s="1"/>
      <c r="K40" s="1"/>
    </row>
    <row r="41" ht="13.5" spans="1:11">
      <c r="A41" s="1">
        <v>38</v>
      </c>
      <c r="B41" s="2" t="s">
        <v>51</v>
      </c>
      <c r="C41" s="3">
        <v>20230728020</v>
      </c>
      <c r="D41" s="1" t="s">
        <v>13</v>
      </c>
      <c r="E41" s="1">
        <f>VLOOKUP(B41,[1]Sheet1!$B$3:$E$66,4,0)</f>
        <v>80.7</v>
      </c>
      <c r="F41" s="1">
        <f t="shared" si="0"/>
        <v>21.52</v>
      </c>
      <c r="G41" s="2">
        <v>75.19</v>
      </c>
      <c r="H41" s="1">
        <f t="shared" si="1"/>
        <v>45.11</v>
      </c>
      <c r="I41" s="1">
        <f t="shared" si="2"/>
        <v>66.63</v>
      </c>
      <c r="J41" s="1"/>
      <c r="K41" s="1"/>
    </row>
    <row r="42" ht="13.5" spans="1:11">
      <c r="A42" s="1">
        <v>39</v>
      </c>
      <c r="B42" s="2" t="s">
        <v>52</v>
      </c>
      <c r="C42" s="3">
        <v>20230728062</v>
      </c>
      <c r="D42" s="1" t="s">
        <v>13</v>
      </c>
      <c r="E42" s="1">
        <f>VLOOKUP(B42,[1]Sheet1!$B$3:$E$66,4,0)</f>
        <v>92.2</v>
      </c>
      <c r="F42" s="1">
        <f t="shared" si="0"/>
        <v>24.58</v>
      </c>
      <c r="G42" s="2">
        <v>70.03</v>
      </c>
      <c r="H42" s="1">
        <f t="shared" si="1"/>
        <v>42.01</v>
      </c>
      <c r="I42" s="1">
        <f t="shared" si="2"/>
        <v>66.59</v>
      </c>
      <c r="J42" s="1"/>
      <c r="K42" s="1"/>
    </row>
    <row r="43" ht="13.5" spans="1:11">
      <c r="A43" s="1">
        <v>40</v>
      </c>
      <c r="B43" s="2" t="s">
        <v>53</v>
      </c>
      <c r="C43" s="3">
        <v>20230728009</v>
      </c>
      <c r="D43" s="1" t="s">
        <v>13</v>
      </c>
      <c r="E43" s="1">
        <f>VLOOKUP(B43,[1]Sheet1!$B$3:$E$66,4,0)</f>
        <v>77.6</v>
      </c>
      <c r="F43" s="1">
        <f t="shared" si="0"/>
        <v>20.69</v>
      </c>
      <c r="G43" s="2">
        <v>76.37</v>
      </c>
      <c r="H43" s="1">
        <f t="shared" si="1"/>
        <v>45.82</v>
      </c>
      <c r="I43" s="1">
        <f t="shared" si="2"/>
        <v>66.51</v>
      </c>
      <c r="J43" s="1"/>
      <c r="K43" s="1"/>
    </row>
    <row r="44" ht="13.5" spans="1:11">
      <c r="A44" s="1">
        <v>41</v>
      </c>
      <c r="B44" s="2" t="s">
        <v>54</v>
      </c>
      <c r="C44" s="3">
        <v>20230728007</v>
      </c>
      <c r="D44" s="1" t="s">
        <v>13</v>
      </c>
      <c r="E44" s="1">
        <f>VLOOKUP(B44,[1]Sheet1!$B$3:$E$66,4,0)</f>
        <v>82.5</v>
      </c>
      <c r="F44" s="1">
        <f t="shared" si="0"/>
        <v>22</v>
      </c>
      <c r="G44" s="2">
        <v>72.79</v>
      </c>
      <c r="H44" s="1">
        <f t="shared" si="1"/>
        <v>43.67</v>
      </c>
      <c r="I44" s="1">
        <f t="shared" si="2"/>
        <v>65.67</v>
      </c>
      <c r="J44" s="1"/>
      <c r="K44" s="1"/>
    </row>
    <row r="45" ht="13.5" spans="1:11">
      <c r="A45" s="1">
        <v>42</v>
      </c>
      <c r="B45" s="2" t="s">
        <v>55</v>
      </c>
      <c r="C45" s="3">
        <v>20230728035</v>
      </c>
      <c r="D45" s="1" t="s">
        <v>13</v>
      </c>
      <c r="E45" s="1">
        <f>VLOOKUP(B45,[1]Sheet1!$B$3:$E$66,4,0)</f>
        <v>83.2</v>
      </c>
      <c r="F45" s="1">
        <f t="shared" si="0"/>
        <v>22.18</v>
      </c>
      <c r="G45" s="2">
        <v>71.62</v>
      </c>
      <c r="H45" s="1">
        <f t="shared" si="1"/>
        <v>42.97</v>
      </c>
      <c r="I45" s="1">
        <f t="shared" si="2"/>
        <v>65.15</v>
      </c>
      <c r="J45" s="1"/>
      <c r="K45" s="1"/>
    </row>
    <row r="46" ht="13.5" spans="1:11">
      <c r="A46" s="1">
        <v>43</v>
      </c>
      <c r="B46" s="2" t="s">
        <v>56</v>
      </c>
      <c r="C46" s="3">
        <v>20230728023</v>
      </c>
      <c r="D46" s="1" t="s">
        <v>13</v>
      </c>
      <c r="E46" s="1">
        <f>VLOOKUP(B46,[1]Sheet1!$B$3:$E$66,4,0)</f>
        <v>79.2</v>
      </c>
      <c r="F46" s="1">
        <f t="shared" si="0"/>
        <v>21.12</v>
      </c>
      <c r="G46" s="2">
        <v>73.33</v>
      </c>
      <c r="H46" s="1">
        <f t="shared" si="1"/>
        <v>43.99</v>
      </c>
      <c r="I46" s="1">
        <f t="shared" si="2"/>
        <v>65.11</v>
      </c>
      <c r="J46" s="1"/>
      <c r="K46" s="1"/>
    </row>
    <row r="47" ht="13.5" spans="1:11">
      <c r="A47" s="1">
        <v>44</v>
      </c>
      <c r="B47" s="2" t="s">
        <v>57</v>
      </c>
      <c r="C47" s="3">
        <v>20230728012</v>
      </c>
      <c r="D47" s="1" t="s">
        <v>13</v>
      </c>
      <c r="E47" s="1">
        <f>VLOOKUP(B47,[1]Sheet1!$B$3:$E$66,4,0)</f>
        <v>80.2</v>
      </c>
      <c r="F47" s="1">
        <f t="shared" si="0"/>
        <v>21.38</v>
      </c>
      <c r="G47" s="2">
        <v>72.57</v>
      </c>
      <c r="H47" s="1">
        <f t="shared" si="1"/>
        <v>43.54</v>
      </c>
      <c r="I47" s="1">
        <f t="shared" si="2"/>
        <v>64.92</v>
      </c>
      <c r="J47" s="1"/>
      <c r="K47" s="1"/>
    </row>
    <row r="48" ht="13.5" spans="1:11">
      <c r="A48" s="1">
        <v>45</v>
      </c>
      <c r="B48" s="2" t="s">
        <v>58</v>
      </c>
      <c r="C48" s="3">
        <v>20230728011</v>
      </c>
      <c r="D48" s="1" t="s">
        <v>13</v>
      </c>
      <c r="E48" s="1">
        <f>VLOOKUP(B48,[1]Sheet1!$B$3:$E$66,4,0)</f>
        <v>78.5</v>
      </c>
      <c r="F48" s="1">
        <f t="shared" si="0"/>
        <v>20.93</v>
      </c>
      <c r="G48" s="2">
        <v>73.31</v>
      </c>
      <c r="H48" s="1">
        <f t="shared" si="1"/>
        <v>43.98</v>
      </c>
      <c r="I48" s="1">
        <f t="shared" si="2"/>
        <v>64.91</v>
      </c>
      <c r="J48" s="1"/>
      <c r="K48" s="1"/>
    </row>
    <row r="49" ht="13.5" spans="1:11">
      <c r="A49" s="1">
        <v>46</v>
      </c>
      <c r="B49" s="2" t="s">
        <v>59</v>
      </c>
      <c r="C49" s="3">
        <v>20230728008</v>
      </c>
      <c r="D49" s="1" t="s">
        <v>13</v>
      </c>
      <c r="E49" s="1">
        <f>VLOOKUP(B49,[1]Sheet1!$B$3:$E$66,4,0)</f>
        <v>74.2</v>
      </c>
      <c r="F49" s="1">
        <f t="shared" si="0"/>
        <v>19.78</v>
      </c>
      <c r="G49" s="2">
        <v>74.02</v>
      </c>
      <c r="H49" s="1">
        <f t="shared" si="1"/>
        <v>44.41</v>
      </c>
      <c r="I49" s="1">
        <f t="shared" si="2"/>
        <v>64.19</v>
      </c>
      <c r="J49" s="1"/>
      <c r="K49" s="1"/>
    </row>
    <row r="50" ht="13.5" spans="1:11">
      <c r="A50" s="1">
        <v>47</v>
      </c>
      <c r="B50" s="2" t="s">
        <v>60</v>
      </c>
      <c r="C50" s="3">
        <v>20230728040</v>
      </c>
      <c r="D50" s="1" t="s">
        <v>13</v>
      </c>
      <c r="E50" s="1">
        <f>VLOOKUP(B50,[1]Sheet1!$B$3:$E$66,4,0)</f>
        <v>68.4</v>
      </c>
      <c r="F50" s="1">
        <f t="shared" si="0"/>
        <v>18.24</v>
      </c>
      <c r="G50" s="2">
        <v>74.92</v>
      </c>
      <c r="H50" s="1">
        <f t="shared" si="1"/>
        <v>44.95</v>
      </c>
      <c r="I50" s="1">
        <f t="shared" si="2"/>
        <v>63.19</v>
      </c>
      <c r="J50" s="1"/>
      <c r="K50" s="1"/>
    </row>
    <row r="51" ht="13.5" spans="1:11">
      <c r="A51" s="1">
        <v>48</v>
      </c>
      <c r="B51" s="2" t="s">
        <v>61</v>
      </c>
      <c r="C51" s="3">
        <v>20230728004</v>
      </c>
      <c r="D51" s="1" t="s">
        <v>13</v>
      </c>
      <c r="E51" s="1">
        <f>VLOOKUP(B51,[1]Sheet1!$B$3:$E$66,4,0)</f>
        <v>73.1</v>
      </c>
      <c r="F51" s="1">
        <f t="shared" si="0"/>
        <v>19.49</v>
      </c>
      <c r="G51" s="2">
        <v>72.59</v>
      </c>
      <c r="H51" s="1">
        <f t="shared" si="1"/>
        <v>43.55</v>
      </c>
      <c r="I51" s="1">
        <f t="shared" si="2"/>
        <v>63.04</v>
      </c>
      <c r="J51" s="1"/>
      <c r="K51" s="1"/>
    </row>
    <row r="52" ht="13.5" spans="1:11">
      <c r="A52" s="1">
        <v>49</v>
      </c>
      <c r="B52" s="2" t="s">
        <v>62</v>
      </c>
      <c r="C52" s="3">
        <v>20230728033</v>
      </c>
      <c r="D52" s="1" t="s">
        <v>13</v>
      </c>
      <c r="E52" s="1">
        <f>VLOOKUP(B52,[1]Sheet1!$B$3:$E$66,4,0)</f>
        <v>67.5</v>
      </c>
      <c r="F52" s="1">
        <f t="shared" si="0"/>
        <v>18</v>
      </c>
      <c r="G52" s="2">
        <v>74.15</v>
      </c>
      <c r="H52" s="1">
        <f t="shared" si="1"/>
        <v>44.49</v>
      </c>
      <c r="I52" s="1">
        <f t="shared" si="2"/>
        <v>62.49</v>
      </c>
      <c r="J52" s="1"/>
      <c r="K52" s="1"/>
    </row>
    <row r="53" ht="13.5" spans="1:11">
      <c r="A53" s="1">
        <v>50</v>
      </c>
      <c r="B53" s="2" t="s">
        <v>63</v>
      </c>
      <c r="C53" s="3">
        <v>20230728017</v>
      </c>
      <c r="D53" s="1" t="s">
        <v>13</v>
      </c>
      <c r="E53" s="1">
        <f>VLOOKUP(B53,[1]Sheet1!$B$3:$E$66,4,0)</f>
        <v>67.7</v>
      </c>
      <c r="F53" s="1">
        <f t="shared" si="0"/>
        <v>18.05</v>
      </c>
      <c r="G53" s="2">
        <v>73.17</v>
      </c>
      <c r="H53" s="1">
        <f t="shared" si="1"/>
        <v>43.9</v>
      </c>
      <c r="I53" s="1">
        <f t="shared" si="2"/>
        <v>61.95</v>
      </c>
      <c r="J53" s="1"/>
      <c r="K53" s="1"/>
    </row>
    <row r="54" ht="13.5" spans="1:11">
      <c r="A54" s="1">
        <v>51</v>
      </c>
      <c r="B54" s="2" t="s">
        <v>64</v>
      </c>
      <c r="C54" s="3">
        <v>20230728031</v>
      </c>
      <c r="D54" s="1" t="s">
        <v>13</v>
      </c>
      <c r="E54" s="1">
        <f>VLOOKUP(B54,[1]Sheet1!$B$3:$E$66,4,0)</f>
        <v>68.5</v>
      </c>
      <c r="F54" s="1">
        <f t="shared" si="0"/>
        <v>18.26</v>
      </c>
      <c r="G54" s="2">
        <v>72.45</v>
      </c>
      <c r="H54" s="1">
        <f t="shared" si="1"/>
        <v>43.47</v>
      </c>
      <c r="I54" s="1">
        <f t="shared" si="2"/>
        <v>61.73</v>
      </c>
      <c r="J54" s="1"/>
      <c r="K54" s="1"/>
    </row>
    <row r="55" ht="13.5" spans="1:11">
      <c r="A55" s="1">
        <v>52</v>
      </c>
      <c r="B55" s="2" t="s">
        <v>65</v>
      </c>
      <c r="C55" s="3">
        <v>20230728016</v>
      </c>
      <c r="D55" s="1" t="s">
        <v>13</v>
      </c>
      <c r="E55" s="1">
        <f>VLOOKUP(B55,[1]Sheet1!$B$3:$E$66,4,0)</f>
        <v>76.5</v>
      </c>
      <c r="F55" s="1">
        <f t="shared" si="0"/>
        <v>20.4</v>
      </c>
      <c r="G55" s="2" t="s">
        <v>66</v>
      </c>
      <c r="H55" s="1"/>
      <c r="I55" s="1"/>
      <c r="J55" s="1"/>
      <c r="K55" s="1"/>
    </row>
    <row r="56" ht="13.5" spans="1:11">
      <c r="A56" s="1">
        <v>53</v>
      </c>
      <c r="B56" s="2" t="s">
        <v>67</v>
      </c>
      <c r="C56" s="3">
        <v>20230728018</v>
      </c>
      <c r="D56" s="1" t="s">
        <v>13</v>
      </c>
      <c r="E56" s="1">
        <f>VLOOKUP(B56,[1]Sheet1!$B$3:$E$66,4,0)</f>
        <v>81.9</v>
      </c>
      <c r="F56" s="1">
        <f t="shared" si="0"/>
        <v>21.84</v>
      </c>
      <c r="G56" s="2" t="s">
        <v>66</v>
      </c>
      <c r="H56" s="1"/>
      <c r="I56" s="1"/>
      <c r="J56" s="1"/>
      <c r="K56" s="1"/>
    </row>
    <row r="57" ht="13.5" spans="1:11">
      <c r="A57" s="1">
        <v>54</v>
      </c>
      <c r="B57" s="2" t="s">
        <v>68</v>
      </c>
      <c r="C57" s="3">
        <v>20230728025</v>
      </c>
      <c r="D57" s="1" t="s">
        <v>13</v>
      </c>
      <c r="E57" s="1">
        <f>VLOOKUP(B57,[1]Sheet1!$B$3:$E$66,4,0)</f>
        <v>91.5</v>
      </c>
      <c r="F57" s="1">
        <f t="shared" si="0"/>
        <v>24.4</v>
      </c>
      <c r="G57" s="2" t="s">
        <v>66</v>
      </c>
      <c r="H57" s="1"/>
      <c r="I57" s="1"/>
      <c r="J57" s="1"/>
      <c r="K57" s="1"/>
    </row>
    <row r="58" ht="13.5" spans="1:11">
      <c r="A58" s="1">
        <v>55</v>
      </c>
      <c r="B58" s="2" t="s">
        <v>69</v>
      </c>
      <c r="C58" s="3">
        <v>20230728041</v>
      </c>
      <c r="D58" s="1" t="s">
        <v>13</v>
      </c>
      <c r="E58" s="1">
        <f>VLOOKUP(B58,[1]Sheet1!$B$3:$E$66,4,0)</f>
        <v>70.1</v>
      </c>
      <c r="F58" s="1">
        <f t="shared" si="0"/>
        <v>18.69</v>
      </c>
      <c r="G58" s="2" t="s">
        <v>66</v>
      </c>
      <c r="H58" s="1"/>
      <c r="I58" s="1"/>
      <c r="J58" s="1"/>
      <c r="K58" s="1"/>
    </row>
    <row r="59" ht="13.5" spans="1:11">
      <c r="A59" s="1">
        <v>56</v>
      </c>
      <c r="B59" s="2" t="s">
        <v>70</v>
      </c>
      <c r="C59" s="3">
        <v>20230728043</v>
      </c>
      <c r="D59" s="1" t="s">
        <v>13</v>
      </c>
      <c r="E59" s="1">
        <f>VLOOKUP(B59,[1]Sheet1!$B$3:$E$66,4,0)</f>
        <v>76.8</v>
      </c>
      <c r="F59" s="1">
        <f t="shared" si="0"/>
        <v>20.48</v>
      </c>
      <c r="G59" s="2" t="s">
        <v>66</v>
      </c>
      <c r="H59" s="1"/>
      <c r="I59" s="1"/>
      <c r="J59" s="1"/>
      <c r="K59" s="1"/>
    </row>
    <row r="60" ht="13.5" spans="1:11">
      <c r="A60" s="1">
        <v>57</v>
      </c>
      <c r="B60" s="2" t="s">
        <v>71</v>
      </c>
      <c r="C60" s="3">
        <v>20230728052</v>
      </c>
      <c r="D60" s="1" t="s">
        <v>13</v>
      </c>
      <c r="E60" s="1">
        <f>VLOOKUP(B60,[1]Sheet1!$B$3:$E$66,4,0)</f>
        <v>76.7</v>
      </c>
      <c r="F60" s="1">
        <f t="shared" si="0"/>
        <v>20.45</v>
      </c>
      <c r="G60" s="2" t="s">
        <v>66</v>
      </c>
      <c r="H60" s="1"/>
      <c r="I60" s="1"/>
      <c r="J60" s="1"/>
      <c r="K60" s="1"/>
    </row>
    <row r="61" ht="13.5" spans="1:11">
      <c r="A61" s="1">
        <v>58</v>
      </c>
      <c r="B61" s="2" t="s">
        <v>72</v>
      </c>
      <c r="C61" s="3">
        <v>20230728056</v>
      </c>
      <c r="D61" s="1" t="s">
        <v>13</v>
      </c>
      <c r="E61" s="1">
        <f>VLOOKUP(B61,[1]Sheet1!$B$3:$E$66,4,0)</f>
        <v>78.5</v>
      </c>
      <c r="F61" s="1">
        <f t="shared" si="0"/>
        <v>20.93</v>
      </c>
      <c r="G61" s="2" t="s">
        <v>66</v>
      </c>
      <c r="H61" s="1"/>
      <c r="I61" s="1"/>
      <c r="J61" s="1"/>
      <c r="K61" s="1"/>
    </row>
    <row r="62" ht="13.5" spans="1:11">
      <c r="A62" s="1">
        <v>59</v>
      </c>
      <c r="B62" s="2" t="s">
        <v>73</v>
      </c>
      <c r="C62" s="3">
        <v>20230728065</v>
      </c>
      <c r="D62" s="1" t="s">
        <v>13</v>
      </c>
      <c r="E62" s="1">
        <f>VLOOKUP(B62,[1]Sheet1!$B$3:$E$66,4,0)</f>
        <v>97.4</v>
      </c>
      <c r="F62" s="1">
        <f t="shared" si="0"/>
        <v>25.97</v>
      </c>
      <c r="G62" s="2" t="s">
        <v>66</v>
      </c>
      <c r="H62" s="1"/>
      <c r="I62" s="1"/>
      <c r="J62" s="1"/>
      <c r="K62" s="1"/>
    </row>
    <row r="63" ht="13.5" spans="1:11">
      <c r="A63" s="1">
        <v>60</v>
      </c>
      <c r="B63" s="2" t="s">
        <v>74</v>
      </c>
      <c r="C63" s="3">
        <v>20230728066</v>
      </c>
      <c r="D63" s="1" t="s">
        <v>13</v>
      </c>
      <c r="E63" s="1">
        <f>VLOOKUP(B63,[1]Sheet1!$B$3:$E$66,4,0)</f>
        <v>72.1</v>
      </c>
      <c r="F63" s="1">
        <f t="shared" si="0"/>
        <v>19.22</v>
      </c>
      <c r="G63" s="2" t="s">
        <v>66</v>
      </c>
      <c r="H63" s="1"/>
      <c r="I63" s="1"/>
      <c r="J63" s="1"/>
      <c r="K63" s="1"/>
    </row>
  </sheetData>
  <autoFilter ref="A1:K63">
    <extLst/>
  </autoFilter>
  <mergeCells count="12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0"/>
  <sheetViews>
    <sheetView topLeftCell="A28" workbookViewId="0">
      <selection activeCell="A1" sqref="A1:K60"/>
    </sheetView>
  </sheetViews>
  <sheetFormatPr defaultColWidth="9" defaultRowHeight="13.5"/>
  <cols>
    <col min="3" max="3" width="17.625" customWidth="1"/>
    <col min="4" max="4" width="20" customWidth="1"/>
  </cols>
  <sheetData>
    <row r="1" spans="1:11">
      <c r="A1" s="1">
        <v>1</v>
      </c>
      <c r="B1" s="2" t="s">
        <v>12</v>
      </c>
      <c r="C1" s="3">
        <v>20230728001</v>
      </c>
      <c r="D1" s="1" t="s">
        <v>13</v>
      </c>
      <c r="E1" s="1">
        <f>VLOOKUP(B1,[1]Sheet1!$B$3:$E$66,4,0)</f>
        <v>109.5</v>
      </c>
      <c r="F1" s="1">
        <f t="shared" ref="F1:F60" si="0">ROUNDDOWN(ROUNDDOWN(E1/1.5,2)*0.4,2)</f>
        <v>29.2</v>
      </c>
      <c r="G1" s="2">
        <v>80.04</v>
      </c>
      <c r="H1" s="1">
        <f t="shared" ref="H1:H51" si="1">ROUNDDOWN(ROUNDDOWN(G1*0.6,2),2)</f>
        <v>48.02</v>
      </c>
      <c r="I1" s="1">
        <f t="shared" ref="I1:I51" si="2">F1+H1</f>
        <v>77.22</v>
      </c>
      <c r="J1" s="1"/>
      <c r="K1" s="1"/>
    </row>
    <row r="2" spans="1:11">
      <c r="A2" s="1">
        <v>2</v>
      </c>
      <c r="B2" s="2" t="s">
        <v>15</v>
      </c>
      <c r="C2" s="3">
        <v>20230728034</v>
      </c>
      <c r="D2" s="1" t="s">
        <v>13</v>
      </c>
      <c r="E2" s="1">
        <f>VLOOKUP(B2,[1]Sheet1!$B$3:$E$66,4,0)</f>
        <v>107.2</v>
      </c>
      <c r="F2" s="1">
        <f t="shared" si="0"/>
        <v>28.58</v>
      </c>
      <c r="G2" s="2">
        <v>80.34</v>
      </c>
      <c r="H2" s="1">
        <f t="shared" si="1"/>
        <v>48.2</v>
      </c>
      <c r="I2" s="1">
        <f t="shared" si="2"/>
        <v>76.78</v>
      </c>
      <c r="J2" s="1"/>
      <c r="K2" s="1"/>
    </row>
    <row r="3" spans="1:11">
      <c r="A3" s="1">
        <v>3</v>
      </c>
      <c r="B3" s="2" t="s">
        <v>16</v>
      </c>
      <c r="C3" s="3">
        <v>20230728003</v>
      </c>
      <c r="D3" s="1" t="s">
        <v>13</v>
      </c>
      <c r="E3" s="1">
        <f>VLOOKUP(B3,[1]Sheet1!$B$3:$E$66,4,0)</f>
        <v>103.3</v>
      </c>
      <c r="F3" s="1">
        <f t="shared" si="0"/>
        <v>27.54</v>
      </c>
      <c r="G3" s="2">
        <v>80.28</v>
      </c>
      <c r="H3" s="1">
        <f t="shared" si="1"/>
        <v>48.16</v>
      </c>
      <c r="I3" s="1">
        <f t="shared" si="2"/>
        <v>75.7</v>
      </c>
      <c r="J3" s="1"/>
      <c r="K3" s="1"/>
    </row>
    <row r="4" spans="1:11">
      <c r="A4" s="1">
        <v>4</v>
      </c>
      <c r="B4" s="2" t="s">
        <v>17</v>
      </c>
      <c r="C4" s="3">
        <v>20230728048</v>
      </c>
      <c r="D4" s="1" t="s">
        <v>13</v>
      </c>
      <c r="E4" s="1">
        <f>VLOOKUP(B4,[1]Sheet1!$B$3:$E$66,4,0)</f>
        <v>102.6</v>
      </c>
      <c r="F4" s="1">
        <f t="shared" si="0"/>
        <v>27.36</v>
      </c>
      <c r="G4" s="2">
        <v>79.81</v>
      </c>
      <c r="H4" s="1">
        <f t="shared" si="1"/>
        <v>47.88</v>
      </c>
      <c r="I4" s="1">
        <f t="shared" si="2"/>
        <v>75.24</v>
      </c>
      <c r="J4" s="1"/>
      <c r="K4" s="1"/>
    </row>
    <row r="5" spans="1:11">
      <c r="A5" s="1">
        <v>5</v>
      </c>
      <c r="B5" s="2" t="s">
        <v>18</v>
      </c>
      <c r="C5" s="3">
        <v>20230728026</v>
      </c>
      <c r="D5" s="1" t="s">
        <v>13</v>
      </c>
      <c r="E5" s="1">
        <f>VLOOKUP(B5,[1]Sheet1!$B$3:$E$66,4,0)</f>
        <v>108.1</v>
      </c>
      <c r="F5" s="1">
        <f t="shared" si="0"/>
        <v>28.82</v>
      </c>
      <c r="G5" s="2">
        <v>76.5</v>
      </c>
      <c r="H5" s="1">
        <f t="shared" si="1"/>
        <v>45.9</v>
      </c>
      <c r="I5" s="1">
        <f t="shared" si="2"/>
        <v>74.72</v>
      </c>
      <c r="J5" s="1"/>
      <c r="K5" s="1"/>
    </row>
    <row r="6" spans="1:11">
      <c r="A6" s="1">
        <v>6</v>
      </c>
      <c r="B6" s="2" t="s">
        <v>19</v>
      </c>
      <c r="C6" s="3">
        <v>20230728042</v>
      </c>
      <c r="D6" s="1" t="s">
        <v>13</v>
      </c>
      <c r="E6" s="1">
        <f>VLOOKUP(B6,[1]Sheet1!$B$3:$E$66,4,0)</f>
        <v>101.2</v>
      </c>
      <c r="F6" s="1">
        <f t="shared" si="0"/>
        <v>26.98</v>
      </c>
      <c r="G6" s="4">
        <v>79.2</v>
      </c>
      <c r="H6" s="1">
        <f t="shared" si="1"/>
        <v>47.52</v>
      </c>
      <c r="I6" s="1">
        <f t="shared" si="2"/>
        <v>74.5</v>
      </c>
      <c r="J6" s="1"/>
      <c r="K6" s="1"/>
    </row>
    <row r="7" spans="1:11">
      <c r="A7" s="1">
        <v>7</v>
      </c>
      <c r="B7" s="2" t="s">
        <v>20</v>
      </c>
      <c r="C7" s="3">
        <v>20230728013</v>
      </c>
      <c r="D7" s="1" t="s">
        <v>13</v>
      </c>
      <c r="E7" s="1">
        <f>VLOOKUP(B7,[1]Sheet1!$B$3:$E$66,4,0)</f>
        <v>100.6</v>
      </c>
      <c r="F7" s="1">
        <f t="shared" si="0"/>
        <v>26.82</v>
      </c>
      <c r="G7" s="2">
        <v>79.08</v>
      </c>
      <c r="H7" s="1">
        <f t="shared" si="1"/>
        <v>47.44</v>
      </c>
      <c r="I7" s="1">
        <f t="shared" si="2"/>
        <v>74.26</v>
      </c>
      <c r="J7" s="1"/>
      <c r="K7" s="1"/>
    </row>
    <row r="8" spans="1:11">
      <c r="A8" s="1">
        <v>8</v>
      </c>
      <c r="B8" s="2" t="s">
        <v>21</v>
      </c>
      <c r="C8" s="3">
        <v>20230728054</v>
      </c>
      <c r="D8" s="1" t="s">
        <v>13</v>
      </c>
      <c r="E8" s="1">
        <f>VLOOKUP(B8,[1]Sheet1!$B$3:$E$66,4,0)</f>
        <v>93.5</v>
      </c>
      <c r="F8" s="1">
        <f t="shared" si="0"/>
        <v>24.93</v>
      </c>
      <c r="G8" s="2">
        <v>81.93</v>
      </c>
      <c r="H8" s="1">
        <f t="shared" si="1"/>
        <v>49.15</v>
      </c>
      <c r="I8" s="1">
        <f t="shared" si="2"/>
        <v>74.08</v>
      </c>
      <c r="J8" s="1"/>
      <c r="K8" s="1"/>
    </row>
    <row r="9" spans="1:11">
      <c r="A9" s="1">
        <v>9</v>
      </c>
      <c r="B9" s="2" t="s">
        <v>22</v>
      </c>
      <c r="C9" s="3">
        <v>20230728044</v>
      </c>
      <c r="D9" s="1" t="s">
        <v>13</v>
      </c>
      <c r="E9" s="1">
        <f>VLOOKUP(B9,[1]Sheet1!$B$3:$E$66,4,0)</f>
        <v>98.5</v>
      </c>
      <c r="F9" s="1">
        <f t="shared" si="0"/>
        <v>26.26</v>
      </c>
      <c r="G9" s="2">
        <v>79.02</v>
      </c>
      <c r="H9" s="1">
        <f t="shared" si="1"/>
        <v>47.41</v>
      </c>
      <c r="I9" s="1">
        <f t="shared" si="2"/>
        <v>73.67</v>
      </c>
      <c r="J9" s="1"/>
      <c r="K9" s="1"/>
    </row>
    <row r="10" spans="1:11">
      <c r="A10" s="1">
        <v>10</v>
      </c>
      <c r="B10" s="2" t="s">
        <v>23</v>
      </c>
      <c r="C10" s="3">
        <v>20230728045</v>
      </c>
      <c r="D10" s="1" t="s">
        <v>13</v>
      </c>
      <c r="E10" s="1">
        <f>VLOOKUP(B10,[1]Sheet1!$B$3:$E$66,4,0)</f>
        <v>95.6</v>
      </c>
      <c r="F10" s="1">
        <f t="shared" si="0"/>
        <v>25.49</v>
      </c>
      <c r="G10" s="2">
        <v>79.16</v>
      </c>
      <c r="H10" s="1">
        <f t="shared" si="1"/>
        <v>47.49</v>
      </c>
      <c r="I10" s="1">
        <f t="shared" si="2"/>
        <v>72.98</v>
      </c>
      <c r="J10" s="1"/>
      <c r="K10" s="1"/>
    </row>
    <row r="11" spans="1:11">
      <c r="A11" s="1">
        <v>11</v>
      </c>
      <c r="B11" s="2" t="s">
        <v>24</v>
      </c>
      <c r="C11" s="3">
        <v>20230728057</v>
      </c>
      <c r="D11" s="1" t="s">
        <v>13</v>
      </c>
      <c r="E11" s="1">
        <f>VLOOKUP(B11,[1]Sheet1!$B$3:$E$66,4,0)</f>
        <v>94.6</v>
      </c>
      <c r="F11" s="1">
        <f t="shared" si="0"/>
        <v>25.22</v>
      </c>
      <c r="G11" s="2">
        <v>78.79</v>
      </c>
      <c r="H11" s="1">
        <f t="shared" si="1"/>
        <v>47.27</v>
      </c>
      <c r="I11" s="1">
        <f t="shared" si="2"/>
        <v>72.49</v>
      </c>
      <c r="J11" s="1"/>
      <c r="K11" s="1"/>
    </row>
    <row r="12" spans="1:11">
      <c r="A12" s="1">
        <v>12</v>
      </c>
      <c r="B12" s="2" t="s">
        <v>25</v>
      </c>
      <c r="C12" s="3">
        <v>20230728028</v>
      </c>
      <c r="D12" s="1" t="s">
        <v>13</v>
      </c>
      <c r="E12" s="1">
        <f>VLOOKUP(B12,[1]Sheet1!$B$3:$E$66,4,0)</f>
        <v>104.1</v>
      </c>
      <c r="F12" s="1">
        <f t="shared" si="0"/>
        <v>27.76</v>
      </c>
      <c r="G12" s="2">
        <v>74.45</v>
      </c>
      <c r="H12" s="1">
        <f t="shared" si="1"/>
        <v>44.67</v>
      </c>
      <c r="I12" s="1">
        <f t="shared" si="2"/>
        <v>72.43</v>
      </c>
      <c r="J12" s="1"/>
      <c r="K12" s="1"/>
    </row>
    <row r="13" spans="1:11">
      <c r="A13" s="1">
        <v>13</v>
      </c>
      <c r="B13" s="2" t="s">
        <v>26</v>
      </c>
      <c r="C13" s="3">
        <v>20230728047</v>
      </c>
      <c r="D13" s="1" t="s">
        <v>13</v>
      </c>
      <c r="E13" s="1">
        <f>VLOOKUP(B13,[1]Sheet1!$B$3:$E$66,4,0)</f>
        <v>91.6</v>
      </c>
      <c r="F13" s="1">
        <f t="shared" si="0"/>
        <v>24.42</v>
      </c>
      <c r="G13" s="2">
        <v>79.85</v>
      </c>
      <c r="H13" s="1">
        <f t="shared" si="1"/>
        <v>47.91</v>
      </c>
      <c r="I13" s="1">
        <f t="shared" si="2"/>
        <v>72.33</v>
      </c>
      <c r="J13" s="1"/>
      <c r="K13" s="1"/>
    </row>
    <row r="14" spans="1:11">
      <c r="A14" s="1">
        <v>14</v>
      </c>
      <c r="B14" s="2" t="s">
        <v>27</v>
      </c>
      <c r="C14" s="3">
        <v>20230728038</v>
      </c>
      <c r="D14" s="1" t="s">
        <v>13</v>
      </c>
      <c r="E14" s="1">
        <f>VLOOKUP(B14,[1]Sheet1!$B$3:$E$66,4,0)</f>
        <v>92</v>
      </c>
      <c r="F14" s="1">
        <f t="shared" si="0"/>
        <v>24.53</v>
      </c>
      <c r="G14" s="2">
        <v>79.55</v>
      </c>
      <c r="H14" s="1">
        <f t="shared" si="1"/>
        <v>47.73</v>
      </c>
      <c r="I14" s="1">
        <f t="shared" si="2"/>
        <v>72.26</v>
      </c>
      <c r="J14" s="1"/>
      <c r="K14" s="1"/>
    </row>
    <row r="15" spans="1:11">
      <c r="A15" s="1">
        <v>15</v>
      </c>
      <c r="B15" s="2" t="s">
        <v>28</v>
      </c>
      <c r="C15" s="3">
        <v>20230728029</v>
      </c>
      <c r="D15" s="1" t="s">
        <v>13</v>
      </c>
      <c r="E15" s="1">
        <f>VLOOKUP(B15,[1]Sheet1!$B$3:$E$66,4,0)</f>
        <v>97.6</v>
      </c>
      <c r="F15" s="1">
        <f t="shared" si="0"/>
        <v>26.02</v>
      </c>
      <c r="G15" s="2">
        <v>76.9</v>
      </c>
      <c r="H15" s="1">
        <f t="shared" si="1"/>
        <v>46.14</v>
      </c>
      <c r="I15" s="1">
        <f t="shared" si="2"/>
        <v>72.16</v>
      </c>
      <c r="J15" s="1"/>
      <c r="K15" s="1"/>
    </row>
    <row r="16" spans="1:11">
      <c r="A16" s="1">
        <v>16</v>
      </c>
      <c r="B16" s="2" t="s">
        <v>29</v>
      </c>
      <c r="C16" s="3">
        <v>20230728021</v>
      </c>
      <c r="D16" s="1" t="s">
        <v>13</v>
      </c>
      <c r="E16" s="1">
        <f>VLOOKUP(B16,[1]Sheet1!$B$3:$E$66,4,0)</f>
        <v>96</v>
      </c>
      <c r="F16" s="1">
        <f t="shared" si="0"/>
        <v>25.6</v>
      </c>
      <c r="G16" s="2">
        <v>77.17</v>
      </c>
      <c r="H16" s="1">
        <f t="shared" si="1"/>
        <v>46.3</v>
      </c>
      <c r="I16" s="1">
        <f t="shared" si="2"/>
        <v>71.9</v>
      </c>
      <c r="J16" s="1"/>
      <c r="K16" s="1"/>
    </row>
    <row r="17" spans="1:11">
      <c r="A17" s="1">
        <v>17</v>
      </c>
      <c r="B17" s="2" t="s">
        <v>30</v>
      </c>
      <c r="C17" s="3">
        <v>20230728050</v>
      </c>
      <c r="D17" s="1" t="s">
        <v>13</v>
      </c>
      <c r="E17" s="1">
        <f>VLOOKUP(B17,[1]Sheet1!$B$3:$E$66,4,0)</f>
        <v>90.1</v>
      </c>
      <c r="F17" s="1">
        <f t="shared" si="0"/>
        <v>24.02</v>
      </c>
      <c r="G17" s="2">
        <v>79.44</v>
      </c>
      <c r="H17" s="1">
        <f t="shared" si="1"/>
        <v>47.66</v>
      </c>
      <c r="I17" s="1">
        <f t="shared" si="2"/>
        <v>71.68</v>
      </c>
      <c r="J17" s="1"/>
      <c r="K17" s="1"/>
    </row>
    <row r="18" spans="1:11">
      <c r="A18" s="1">
        <v>18</v>
      </c>
      <c r="B18" s="2" t="s">
        <v>31</v>
      </c>
      <c r="C18" s="3">
        <v>20230728051</v>
      </c>
      <c r="D18" s="1" t="s">
        <v>13</v>
      </c>
      <c r="E18" s="1">
        <f>VLOOKUP(B18,[1]Sheet1!$B$3:$E$66,4,0)</f>
        <v>90.8</v>
      </c>
      <c r="F18" s="1">
        <f t="shared" si="0"/>
        <v>24.21</v>
      </c>
      <c r="G18" s="2">
        <v>78.86</v>
      </c>
      <c r="H18" s="1">
        <f t="shared" si="1"/>
        <v>47.31</v>
      </c>
      <c r="I18" s="1">
        <f t="shared" si="2"/>
        <v>71.52</v>
      </c>
      <c r="J18" s="1"/>
      <c r="K18" s="1"/>
    </row>
    <row r="19" spans="1:11">
      <c r="A19" s="1">
        <v>19</v>
      </c>
      <c r="B19" s="2" t="s">
        <v>32</v>
      </c>
      <c r="C19" s="3">
        <v>20230728030</v>
      </c>
      <c r="D19" s="1" t="s">
        <v>13</v>
      </c>
      <c r="E19" s="1">
        <f>VLOOKUP(B19,[1]Sheet1!$B$3:$E$66,4,0)</f>
        <v>95.8</v>
      </c>
      <c r="F19" s="1">
        <f t="shared" si="0"/>
        <v>25.54</v>
      </c>
      <c r="G19" s="2">
        <v>76.19</v>
      </c>
      <c r="H19" s="1">
        <f t="shared" si="1"/>
        <v>45.71</v>
      </c>
      <c r="I19" s="1">
        <f t="shared" si="2"/>
        <v>71.25</v>
      </c>
      <c r="J19" s="1"/>
      <c r="K19" s="1"/>
    </row>
    <row r="20" spans="1:11">
      <c r="A20" s="1">
        <v>20</v>
      </c>
      <c r="B20" s="2" t="s">
        <v>33</v>
      </c>
      <c r="C20" s="3">
        <v>20230728064</v>
      </c>
      <c r="D20" s="1" t="s">
        <v>13</v>
      </c>
      <c r="E20" s="1">
        <f>VLOOKUP(B20,[1]Sheet1!$B$3:$E$66,4,0)</f>
        <v>89</v>
      </c>
      <c r="F20" s="1">
        <f t="shared" si="0"/>
        <v>23.73</v>
      </c>
      <c r="G20" s="2">
        <v>79.18</v>
      </c>
      <c r="H20" s="1">
        <f t="shared" si="1"/>
        <v>47.5</v>
      </c>
      <c r="I20" s="1">
        <f t="shared" si="2"/>
        <v>71.23</v>
      </c>
      <c r="J20" s="1"/>
      <c r="K20" s="1"/>
    </row>
    <row r="21" spans="1:11">
      <c r="A21" s="1">
        <v>21</v>
      </c>
      <c r="B21" s="2" t="s">
        <v>34</v>
      </c>
      <c r="C21" s="3">
        <v>20230728002</v>
      </c>
      <c r="D21" s="1" t="s">
        <v>13</v>
      </c>
      <c r="E21" s="1">
        <f>VLOOKUP(B21,[1]Sheet1!$B$3:$E$66,4,0)</f>
        <v>85.3</v>
      </c>
      <c r="F21" s="1">
        <f t="shared" si="0"/>
        <v>22.74</v>
      </c>
      <c r="G21" s="2">
        <v>80.39</v>
      </c>
      <c r="H21" s="1">
        <f t="shared" si="1"/>
        <v>48.23</v>
      </c>
      <c r="I21" s="1">
        <f t="shared" si="2"/>
        <v>70.97</v>
      </c>
      <c r="J21" s="1"/>
      <c r="K21" s="1"/>
    </row>
    <row r="22" spans="1:11">
      <c r="A22" s="1">
        <v>22</v>
      </c>
      <c r="B22" s="2" t="s">
        <v>35</v>
      </c>
      <c r="C22" s="3">
        <v>20230728014</v>
      </c>
      <c r="D22" s="1" t="s">
        <v>13</v>
      </c>
      <c r="E22" s="1">
        <f>VLOOKUP(B22,[1]Sheet1!$B$3:$E$66,4,0)</f>
        <v>87.8</v>
      </c>
      <c r="F22" s="1">
        <f t="shared" si="0"/>
        <v>23.41</v>
      </c>
      <c r="G22" s="2">
        <v>78.22</v>
      </c>
      <c r="H22" s="1">
        <f t="shared" si="1"/>
        <v>46.93</v>
      </c>
      <c r="I22" s="1">
        <f t="shared" si="2"/>
        <v>70.34</v>
      </c>
      <c r="J22" s="1"/>
      <c r="K22" s="1"/>
    </row>
    <row r="23" spans="1:11">
      <c r="A23" s="1">
        <v>23</v>
      </c>
      <c r="B23" s="2" t="s">
        <v>36</v>
      </c>
      <c r="C23" s="3">
        <v>20230728024</v>
      </c>
      <c r="D23" s="1" t="s">
        <v>13</v>
      </c>
      <c r="E23" s="1">
        <f>VLOOKUP(B23,[1]Sheet1!$B$3:$E$66,4,0)</f>
        <v>97</v>
      </c>
      <c r="F23" s="1">
        <f t="shared" si="0"/>
        <v>25.86</v>
      </c>
      <c r="G23" s="2">
        <v>73.51</v>
      </c>
      <c r="H23" s="1">
        <f t="shared" si="1"/>
        <v>44.1</v>
      </c>
      <c r="I23" s="1">
        <f t="shared" si="2"/>
        <v>69.96</v>
      </c>
      <c r="J23" s="1"/>
      <c r="K23" s="1"/>
    </row>
    <row r="24" spans="1:11">
      <c r="A24" s="1">
        <v>24</v>
      </c>
      <c r="B24" s="2" t="s">
        <v>37</v>
      </c>
      <c r="C24" s="3">
        <v>20230728061</v>
      </c>
      <c r="D24" s="1" t="s">
        <v>13</v>
      </c>
      <c r="E24" s="1">
        <f>VLOOKUP(B24,[1]Sheet1!$B$3:$E$66,4,0)</f>
        <v>86.4</v>
      </c>
      <c r="F24" s="1">
        <f t="shared" si="0"/>
        <v>23.04</v>
      </c>
      <c r="G24" s="2">
        <v>78.07</v>
      </c>
      <c r="H24" s="1">
        <f t="shared" si="1"/>
        <v>46.84</v>
      </c>
      <c r="I24" s="1">
        <f t="shared" si="2"/>
        <v>69.88</v>
      </c>
      <c r="J24" s="1"/>
      <c r="K24" s="1"/>
    </row>
    <row r="25" spans="1:11">
      <c r="A25" s="1">
        <v>25</v>
      </c>
      <c r="B25" s="2" t="s">
        <v>38</v>
      </c>
      <c r="C25" s="3">
        <v>20230728058</v>
      </c>
      <c r="D25" s="1" t="s">
        <v>13</v>
      </c>
      <c r="E25" s="1">
        <f>VLOOKUP(B25,[1]Sheet1!$B$3:$E$66,4,0)</f>
        <v>85.7</v>
      </c>
      <c r="F25" s="1">
        <f t="shared" si="0"/>
        <v>22.85</v>
      </c>
      <c r="G25" s="2">
        <v>78.27</v>
      </c>
      <c r="H25" s="1">
        <f t="shared" si="1"/>
        <v>46.96</v>
      </c>
      <c r="I25" s="1">
        <f t="shared" si="2"/>
        <v>69.81</v>
      </c>
      <c r="J25" s="1"/>
      <c r="K25" s="1"/>
    </row>
    <row r="26" spans="1:11">
      <c r="A26" s="1">
        <v>26</v>
      </c>
      <c r="B26" s="2" t="s">
        <v>39</v>
      </c>
      <c r="C26" s="3">
        <v>20230728039</v>
      </c>
      <c r="D26" s="1" t="s">
        <v>13</v>
      </c>
      <c r="E26" s="1">
        <f>VLOOKUP(B26,[1]Sheet1!$B$3:$E$66,4,0)</f>
        <v>84.9</v>
      </c>
      <c r="F26" s="1">
        <f t="shared" si="0"/>
        <v>22.64</v>
      </c>
      <c r="G26" s="2">
        <v>78.46</v>
      </c>
      <c r="H26" s="1">
        <f t="shared" si="1"/>
        <v>47.07</v>
      </c>
      <c r="I26" s="1">
        <f t="shared" si="2"/>
        <v>69.71</v>
      </c>
      <c r="J26" s="1"/>
      <c r="K26" s="1"/>
    </row>
    <row r="27" spans="1:11">
      <c r="A27" s="1">
        <v>27</v>
      </c>
      <c r="B27" s="2" t="s">
        <v>40</v>
      </c>
      <c r="C27" s="3">
        <v>20230728022</v>
      </c>
      <c r="D27" s="1" t="s">
        <v>13</v>
      </c>
      <c r="E27" s="1">
        <f>VLOOKUP(B27,[1]Sheet1!$B$3:$E$66,4,0)</f>
        <v>84.6</v>
      </c>
      <c r="F27" s="1">
        <f t="shared" si="0"/>
        <v>22.56</v>
      </c>
      <c r="G27" s="2">
        <v>78.2</v>
      </c>
      <c r="H27" s="1">
        <f t="shared" si="1"/>
        <v>46.92</v>
      </c>
      <c r="I27" s="1">
        <f t="shared" si="2"/>
        <v>69.48</v>
      </c>
      <c r="J27" s="1"/>
      <c r="K27" s="1"/>
    </row>
    <row r="28" spans="1:11">
      <c r="A28" s="1">
        <v>28</v>
      </c>
      <c r="B28" s="2" t="s">
        <v>41</v>
      </c>
      <c r="C28" s="3">
        <v>20230728046</v>
      </c>
      <c r="D28" s="1" t="s">
        <v>13</v>
      </c>
      <c r="E28" s="1">
        <f>VLOOKUP(B28,[1]Sheet1!$B$3:$E$66,4,0)</f>
        <v>77.1</v>
      </c>
      <c r="F28" s="1">
        <f t="shared" si="0"/>
        <v>20.56</v>
      </c>
      <c r="G28" s="2">
        <v>81.18</v>
      </c>
      <c r="H28" s="1">
        <f t="shared" si="1"/>
        <v>48.7</v>
      </c>
      <c r="I28" s="1">
        <f t="shared" si="2"/>
        <v>69.26</v>
      </c>
      <c r="J28" s="1"/>
      <c r="K28" s="1"/>
    </row>
    <row r="29" spans="1:11">
      <c r="A29" s="1">
        <v>29</v>
      </c>
      <c r="B29" s="2" t="s">
        <v>42</v>
      </c>
      <c r="C29" s="3">
        <v>20230728055</v>
      </c>
      <c r="D29" s="1" t="s">
        <v>13</v>
      </c>
      <c r="E29" s="1">
        <f>VLOOKUP(B29,[1]Sheet1!$B$3:$E$66,4,0)</f>
        <v>86.4</v>
      </c>
      <c r="F29" s="1">
        <f t="shared" si="0"/>
        <v>23.04</v>
      </c>
      <c r="G29" s="2">
        <v>76.86</v>
      </c>
      <c r="H29" s="1">
        <f t="shared" si="1"/>
        <v>46.11</v>
      </c>
      <c r="I29" s="1">
        <f t="shared" si="2"/>
        <v>69.15</v>
      </c>
      <c r="J29" s="1"/>
      <c r="K29" s="1"/>
    </row>
    <row r="30" spans="1:11">
      <c r="A30" s="1">
        <v>30</v>
      </c>
      <c r="B30" s="2" t="s">
        <v>43</v>
      </c>
      <c r="C30" s="3">
        <v>20230728010</v>
      </c>
      <c r="D30" s="1" t="s">
        <v>13</v>
      </c>
      <c r="E30" s="1">
        <f>VLOOKUP(B30,[1]Sheet1!$B$3:$E$66,4,0)</f>
        <v>88.4</v>
      </c>
      <c r="F30" s="1">
        <f t="shared" si="0"/>
        <v>23.57</v>
      </c>
      <c r="G30" s="2">
        <v>75.96</v>
      </c>
      <c r="H30" s="1">
        <f t="shared" si="1"/>
        <v>45.57</v>
      </c>
      <c r="I30" s="1">
        <f t="shared" si="2"/>
        <v>69.14</v>
      </c>
      <c r="J30" s="1"/>
      <c r="K30" s="1"/>
    </row>
    <row r="31" spans="1:11">
      <c r="A31" s="1">
        <v>31</v>
      </c>
      <c r="B31" s="2" t="s">
        <v>44</v>
      </c>
      <c r="C31" s="3">
        <v>20230728027</v>
      </c>
      <c r="D31" s="1" t="s">
        <v>13</v>
      </c>
      <c r="E31" s="1">
        <f>VLOOKUP(B31,[1]Sheet1!$B$3:$E$66,4,0)</f>
        <v>82.4</v>
      </c>
      <c r="F31" s="1">
        <f t="shared" si="0"/>
        <v>21.97</v>
      </c>
      <c r="G31" s="2">
        <v>78.41</v>
      </c>
      <c r="H31" s="1">
        <f t="shared" si="1"/>
        <v>47.04</v>
      </c>
      <c r="I31" s="1">
        <f t="shared" si="2"/>
        <v>69.01</v>
      </c>
      <c r="J31" s="1"/>
      <c r="K31" s="1"/>
    </row>
    <row r="32" spans="1:11">
      <c r="A32" s="1">
        <v>32</v>
      </c>
      <c r="B32" s="2" t="s">
        <v>45</v>
      </c>
      <c r="C32" s="3">
        <v>20230728049</v>
      </c>
      <c r="D32" s="1" t="s">
        <v>13</v>
      </c>
      <c r="E32" s="1">
        <f>VLOOKUP(B32,[1]Sheet1!$B$3:$E$66,4,0)</f>
        <v>77.5</v>
      </c>
      <c r="F32" s="1">
        <f t="shared" si="0"/>
        <v>20.66</v>
      </c>
      <c r="G32" s="2">
        <v>79.65</v>
      </c>
      <c r="H32" s="1">
        <f t="shared" si="1"/>
        <v>47.79</v>
      </c>
      <c r="I32" s="1">
        <f t="shared" si="2"/>
        <v>68.45</v>
      </c>
      <c r="J32" s="1"/>
      <c r="K32" s="1"/>
    </row>
    <row r="33" spans="1:11">
      <c r="A33" s="1">
        <v>33</v>
      </c>
      <c r="B33" s="2" t="s">
        <v>46</v>
      </c>
      <c r="C33" s="3">
        <v>20230728036</v>
      </c>
      <c r="D33" s="1" t="s">
        <v>13</v>
      </c>
      <c r="E33" s="1">
        <f>VLOOKUP(B33,[1]Sheet1!$B$3:$E$66,4,0)</f>
        <v>89.3</v>
      </c>
      <c r="F33" s="1">
        <f t="shared" si="0"/>
        <v>23.81</v>
      </c>
      <c r="G33" s="2">
        <v>74.12</v>
      </c>
      <c r="H33" s="1">
        <f t="shared" si="1"/>
        <v>44.47</v>
      </c>
      <c r="I33" s="1">
        <f t="shared" si="2"/>
        <v>68.28</v>
      </c>
      <c r="J33" s="1"/>
      <c r="K33" s="1"/>
    </row>
    <row r="34" spans="1:11">
      <c r="A34" s="1">
        <v>34</v>
      </c>
      <c r="B34" s="2" t="s">
        <v>47</v>
      </c>
      <c r="C34" s="3">
        <v>20230728005</v>
      </c>
      <c r="D34" s="1" t="s">
        <v>13</v>
      </c>
      <c r="E34" s="1">
        <f>VLOOKUP(B34,[1]Sheet1!$B$3:$E$66,4,0)</f>
        <v>78.4</v>
      </c>
      <c r="F34" s="1">
        <f t="shared" si="0"/>
        <v>20.9</v>
      </c>
      <c r="G34" s="2">
        <v>78.25</v>
      </c>
      <c r="H34" s="1">
        <f t="shared" si="1"/>
        <v>46.95</v>
      </c>
      <c r="I34" s="1">
        <f t="shared" si="2"/>
        <v>67.85</v>
      </c>
      <c r="J34" s="1"/>
      <c r="K34" s="1"/>
    </row>
    <row r="35" spans="1:11">
      <c r="A35" s="1">
        <v>35</v>
      </c>
      <c r="B35" s="2" t="s">
        <v>48</v>
      </c>
      <c r="C35" s="3">
        <v>20230728006</v>
      </c>
      <c r="D35" s="1" t="s">
        <v>13</v>
      </c>
      <c r="E35" s="1">
        <f>VLOOKUP(B35,[1]Sheet1!$B$3:$E$66,4,0)</f>
        <v>84.4</v>
      </c>
      <c r="F35" s="1">
        <f t="shared" si="0"/>
        <v>22.5</v>
      </c>
      <c r="G35" s="2">
        <v>74.88</v>
      </c>
      <c r="H35" s="1">
        <f t="shared" si="1"/>
        <v>44.92</v>
      </c>
      <c r="I35" s="1">
        <f t="shared" si="2"/>
        <v>67.42</v>
      </c>
      <c r="J35" s="1"/>
      <c r="K35" s="1"/>
    </row>
    <row r="36" spans="1:11">
      <c r="A36" s="1">
        <v>36</v>
      </c>
      <c r="B36" s="2" t="s">
        <v>49</v>
      </c>
      <c r="C36" s="3">
        <v>20230728015</v>
      </c>
      <c r="D36" s="1" t="s">
        <v>13</v>
      </c>
      <c r="E36" s="1">
        <f>VLOOKUP(B36,[1]Sheet1!$B$3:$E$66,4,0)</f>
        <v>78</v>
      </c>
      <c r="F36" s="1">
        <f t="shared" si="0"/>
        <v>20.8</v>
      </c>
      <c r="G36" s="2">
        <v>77.54</v>
      </c>
      <c r="H36" s="1">
        <f t="shared" si="1"/>
        <v>46.52</v>
      </c>
      <c r="I36" s="1">
        <f t="shared" si="2"/>
        <v>67.32</v>
      </c>
      <c r="J36" s="1"/>
      <c r="K36" s="1"/>
    </row>
    <row r="37" spans="1:11">
      <c r="A37" s="1">
        <v>37</v>
      </c>
      <c r="B37" s="2" t="s">
        <v>50</v>
      </c>
      <c r="C37" s="3">
        <v>20230728063</v>
      </c>
      <c r="D37" s="1" t="s">
        <v>13</v>
      </c>
      <c r="E37" s="1">
        <f>VLOOKUP(B37,[1]Sheet1!$B$3:$E$66,4,0)</f>
        <v>83.1</v>
      </c>
      <c r="F37" s="1">
        <f t="shared" si="0"/>
        <v>22.16</v>
      </c>
      <c r="G37" s="2">
        <v>75.03</v>
      </c>
      <c r="H37" s="1">
        <f t="shared" si="1"/>
        <v>45.01</v>
      </c>
      <c r="I37" s="1">
        <f t="shared" si="2"/>
        <v>67.17</v>
      </c>
      <c r="J37" s="1"/>
      <c r="K37" s="1"/>
    </row>
    <row r="38" spans="1:11">
      <c r="A38" s="1">
        <v>38</v>
      </c>
      <c r="B38" s="2" t="s">
        <v>51</v>
      </c>
      <c r="C38" s="3">
        <v>20230728020</v>
      </c>
      <c r="D38" s="1" t="s">
        <v>13</v>
      </c>
      <c r="E38" s="1">
        <f>VLOOKUP(B38,[1]Sheet1!$B$3:$E$66,4,0)</f>
        <v>80.7</v>
      </c>
      <c r="F38" s="1">
        <f t="shared" si="0"/>
        <v>21.52</v>
      </c>
      <c r="G38" s="2">
        <v>75.19</v>
      </c>
      <c r="H38" s="1">
        <f t="shared" si="1"/>
        <v>45.11</v>
      </c>
      <c r="I38" s="1">
        <f t="shared" si="2"/>
        <v>66.63</v>
      </c>
      <c r="J38" s="1"/>
      <c r="K38" s="1"/>
    </row>
    <row r="39" spans="1:11">
      <c r="A39" s="1">
        <v>39</v>
      </c>
      <c r="B39" s="2" t="s">
        <v>52</v>
      </c>
      <c r="C39" s="3">
        <v>20230728062</v>
      </c>
      <c r="D39" s="1" t="s">
        <v>13</v>
      </c>
      <c r="E39" s="1">
        <f>VLOOKUP(B39,[1]Sheet1!$B$3:$E$66,4,0)</f>
        <v>92.2</v>
      </c>
      <c r="F39" s="1">
        <f t="shared" si="0"/>
        <v>24.58</v>
      </c>
      <c r="G39" s="2">
        <v>70.03</v>
      </c>
      <c r="H39" s="1">
        <f t="shared" si="1"/>
        <v>42.01</v>
      </c>
      <c r="I39" s="1">
        <f t="shared" si="2"/>
        <v>66.59</v>
      </c>
      <c r="J39" s="1"/>
      <c r="K39" s="1"/>
    </row>
    <row r="40" spans="1:11">
      <c r="A40" s="1">
        <v>40</v>
      </c>
      <c r="B40" s="2" t="s">
        <v>53</v>
      </c>
      <c r="C40" s="3">
        <v>20230728009</v>
      </c>
      <c r="D40" s="1" t="s">
        <v>13</v>
      </c>
      <c r="E40" s="1">
        <f>VLOOKUP(B40,[1]Sheet1!$B$3:$E$66,4,0)</f>
        <v>77.6</v>
      </c>
      <c r="F40" s="1">
        <f t="shared" si="0"/>
        <v>20.69</v>
      </c>
      <c r="G40" s="2">
        <v>76.37</v>
      </c>
      <c r="H40" s="1">
        <f t="shared" si="1"/>
        <v>45.82</v>
      </c>
      <c r="I40" s="1">
        <f t="shared" si="2"/>
        <v>66.51</v>
      </c>
      <c r="J40" s="1"/>
      <c r="K40" s="1"/>
    </row>
    <row r="41" spans="1:11">
      <c r="A41" s="1">
        <v>41</v>
      </c>
      <c r="B41" s="2" t="s">
        <v>54</v>
      </c>
      <c r="C41" s="3">
        <v>20230728007</v>
      </c>
      <c r="D41" s="1" t="s">
        <v>13</v>
      </c>
      <c r="E41" s="1">
        <f>VLOOKUP(B41,[1]Sheet1!$B$3:$E$66,4,0)</f>
        <v>82.5</v>
      </c>
      <c r="F41" s="1">
        <f t="shared" si="0"/>
        <v>22</v>
      </c>
      <c r="G41" s="2">
        <v>72.79</v>
      </c>
      <c r="H41" s="1">
        <f t="shared" si="1"/>
        <v>43.67</v>
      </c>
      <c r="I41" s="1">
        <f t="shared" si="2"/>
        <v>65.67</v>
      </c>
      <c r="J41" s="1"/>
      <c r="K41" s="1"/>
    </row>
    <row r="42" spans="1:11">
      <c r="A42" s="1">
        <v>42</v>
      </c>
      <c r="B42" s="2" t="s">
        <v>55</v>
      </c>
      <c r="C42" s="3">
        <v>20230728035</v>
      </c>
      <c r="D42" s="1" t="s">
        <v>13</v>
      </c>
      <c r="E42" s="1">
        <f>VLOOKUP(B42,[1]Sheet1!$B$3:$E$66,4,0)</f>
        <v>83.2</v>
      </c>
      <c r="F42" s="1">
        <f t="shared" si="0"/>
        <v>22.18</v>
      </c>
      <c r="G42" s="2">
        <v>71.62</v>
      </c>
      <c r="H42" s="1">
        <f t="shared" si="1"/>
        <v>42.97</v>
      </c>
      <c r="I42" s="1">
        <f t="shared" si="2"/>
        <v>65.15</v>
      </c>
      <c r="J42" s="1"/>
      <c r="K42" s="1"/>
    </row>
    <row r="43" spans="1:11">
      <c r="A43" s="1">
        <v>43</v>
      </c>
      <c r="B43" s="2" t="s">
        <v>56</v>
      </c>
      <c r="C43" s="3">
        <v>20230728023</v>
      </c>
      <c r="D43" s="1" t="s">
        <v>13</v>
      </c>
      <c r="E43" s="1">
        <f>VLOOKUP(B43,[1]Sheet1!$B$3:$E$66,4,0)</f>
        <v>79.2</v>
      </c>
      <c r="F43" s="1">
        <f t="shared" si="0"/>
        <v>21.12</v>
      </c>
      <c r="G43" s="2">
        <v>73.33</v>
      </c>
      <c r="H43" s="1">
        <f t="shared" si="1"/>
        <v>43.99</v>
      </c>
      <c r="I43" s="1">
        <f t="shared" si="2"/>
        <v>65.11</v>
      </c>
      <c r="J43" s="1"/>
      <c r="K43" s="1"/>
    </row>
    <row r="44" spans="1:11">
      <c r="A44" s="1">
        <v>44</v>
      </c>
      <c r="B44" s="2" t="s">
        <v>57</v>
      </c>
      <c r="C44" s="3">
        <v>20230728012</v>
      </c>
      <c r="D44" s="1" t="s">
        <v>13</v>
      </c>
      <c r="E44" s="1">
        <f>VLOOKUP(B44,[1]Sheet1!$B$3:$E$66,4,0)</f>
        <v>80.2</v>
      </c>
      <c r="F44" s="1">
        <f t="shared" si="0"/>
        <v>21.38</v>
      </c>
      <c r="G44" s="2">
        <v>72.57</v>
      </c>
      <c r="H44" s="1">
        <f t="shared" si="1"/>
        <v>43.54</v>
      </c>
      <c r="I44" s="1">
        <f t="shared" si="2"/>
        <v>64.92</v>
      </c>
      <c r="J44" s="1"/>
      <c r="K44" s="1"/>
    </row>
    <row r="45" spans="1:11">
      <c r="A45" s="1">
        <v>45</v>
      </c>
      <c r="B45" s="2" t="s">
        <v>58</v>
      </c>
      <c r="C45" s="3">
        <v>20230728011</v>
      </c>
      <c r="D45" s="1" t="s">
        <v>13</v>
      </c>
      <c r="E45" s="1">
        <f>VLOOKUP(B45,[1]Sheet1!$B$3:$E$66,4,0)</f>
        <v>78.5</v>
      </c>
      <c r="F45" s="1">
        <f t="shared" si="0"/>
        <v>20.93</v>
      </c>
      <c r="G45" s="2">
        <v>73.31</v>
      </c>
      <c r="H45" s="1">
        <f t="shared" si="1"/>
        <v>43.98</v>
      </c>
      <c r="I45" s="1">
        <f t="shared" si="2"/>
        <v>64.91</v>
      </c>
      <c r="J45" s="1"/>
      <c r="K45" s="1"/>
    </row>
    <row r="46" spans="1:11">
      <c r="A46" s="1">
        <v>46</v>
      </c>
      <c r="B46" s="2" t="s">
        <v>59</v>
      </c>
      <c r="C46" s="3">
        <v>20230728008</v>
      </c>
      <c r="D46" s="1" t="s">
        <v>13</v>
      </c>
      <c r="E46" s="1">
        <f>VLOOKUP(B46,[1]Sheet1!$B$3:$E$66,4,0)</f>
        <v>74.2</v>
      </c>
      <c r="F46" s="1">
        <f t="shared" si="0"/>
        <v>19.78</v>
      </c>
      <c r="G46" s="2">
        <v>74.02</v>
      </c>
      <c r="H46" s="1">
        <f t="shared" si="1"/>
        <v>44.41</v>
      </c>
      <c r="I46" s="1">
        <f t="shared" si="2"/>
        <v>64.19</v>
      </c>
      <c r="J46" s="1"/>
      <c r="K46" s="1"/>
    </row>
    <row r="47" spans="1:11">
      <c r="A47" s="1">
        <v>47</v>
      </c>
      <c r="B47" s="2" t="s">
        <v>60</v>
      </c>
      <c r="C47" s="3">
        <v>20230728040</v>
      </c>
      <c r="D47" s="1" t="s">
        <v>13</v>
      </c>
      <c r="E47" s="1">
        <f>VLOOKUP(B47,[1]Sheet1!$B$3:$E$66,4,0)</f>
        <v>68.4</v>
      </c>
      <c r="F47" s="1">
        <f t="shared" si="0"/>
        <v>18.24</v>
      </c>
      <c r="G47" s="2">
        <v>74.92</v>
      </c>
      <c r="H47" s="1">
        <f t="shared" si="1"/>
        <v>44.95</v>
      </c>
      <c r="I47" s="1">
        <f t="shared" si="2"/>
        <v>63.19</v>
      </c>
      <c r="J47" s="1"/>
      <c r="K47" s="1"/>
    </row>
    <row r="48" spans="1:11">
      <c r="A48" s="1">
        <v>48</v>
      </c>
      <c r="B48" s="2" t="s">
        <v>61</v>
      </c>
      <c r="C48" s="3">
        <v>20230728004</v>
      </c>
      <c r="D48" s="1" t="s">
        <v>13</v>
      </c>
      <c r="E48" s="1">
        <f>VLOOKUP(B48,[1]Sheet1!$B$3:$E$66,4,0)</f>
        <v>73.1</v>
      </c>
      <c r="F48" s="1">
        <f t="shared" si="0"/>
        <v>19.49</v>
      </c>
      <c r="G48" s="2">
        <v>72.59</v>
      </c>
      <c r="H48" s="1">
        <f t="shared" si="1"/>
        <v>43.55</v>
      </c>
      <c r="I48" s="1">
        <f t="shared" si="2"/>
        <v>63.04</v>
      </c>
      <c r="J48" s="1"/>
      <c r="K48" s="1"/>
    </row>
    <row r="49" spans="1:11">
      <c r="A49" s="1">
        <v>49</v>
      </c>
      <c r="B49" s="2" t="s">
        <v>62</v>
      </c>
      <c r="C49" s="3">
        <v>20230728033</v>
      </c>
      <c r="D49" s="1" t="s">
        <v>13</v>
      </c>
      <c r="E49" s="1">
        <f>VLOOKUP(B49,[1]Sheet1!$B$3:$E$66,4,0)</f>
        <v>67.5</v>
      </c>
      <c r="F49" s="1">
        <f t="shared" si="0"/>
        <v>18</v>
      </c>
      <c r="G49" s="2">
        <v>74.15</v>
      </c>
      <c r="H49" s="1">
        <f t="shared" si="1"/>
        <v>44.49</v>
      </c>
      <c r="I49" s="1">
        <f t="shared" si="2"/>
        <v>62.49</v>
      </c>
      <c r="J49" s="1"/>
      <c r="K49" s="1"/>
    </row>
    <row r="50" spans="1:11">
      <c r="A50" s="1">
        <v>50</v>
      </c>
      <c r="B50" s="2" t="s">
        <v>63</v>
      </c>
      <c r="C50" s="3">
        <v>20230728017</v>
      </c>
      <c r="D50" s="1" t="s">
        <v>13</v>
      </c>
      <c r="E50" s="1">
        <f>VLOOKUP(B50,[1]Sheet1!$B$3:$E$66,4,0)</f>
        <v>67.7</v>
      </c>
      <c r="F50" s="1">
        <f t="shared" si="0"/>
        <v>18.05</v>
      </c>
      <c r="G50" s="2">
        <v>73.17</v>
      </c>
      <c r="H50" s="1">
        <f t="shared" si="1"/>
        <v>43.9</v>
      </c>
      <c r="I50" s="1">
        <f t="shared" si="2"/>
        <v>61.95</v>
      </c>
      <c r="J50" s="1"/>
      <c r="K50" s="1"/>
    </row>
    <row r="51" spans="1:11">
      <c r="A51" s="1">
        <v>51</v>
      </c>
      <c r="B51" s="2" t="s">
        <v>64</v>
      </c>
      <c r="C51" s="3">
        <v>20230728031</v>
      </c>
      <c r="D51" s="1" t="s">
        <v>13</v>
      </c>
      <c r="E51" s="1">
        <f>VLOOKUP(B51,[1]Sheet1!$B$3:$E$66,4,0)</f>
        <v>68.5</v>
      </c>
      <c r="F51" s="1">
        <f t="shared" si="0"/>
        <v>18.26</v>
      </c>
      <c r="G51" s="2">
        <v>72.45</v>
      </c>
      <c r="H51" s="1">
        <f t="shared" si="1"/>
        <v>43.47</v>
      </c>
      <c r="I51" s="1">
        <f t="shared" si="2"/>
        <v>61.73</v>
      </c>
      <c r="J51" s="1"/>
      <c r="K51" s="1"/>
    </row>
    <row r="52" spans="1:11">
      <c r="A52" s="1">
        <v>52</v>
      </c>
      <c r="B52" s="2" t="s">
        <v>65</v>
      </c>
      <c r="C52" s="3">
        <v>20230728016</v>
      </c>
      <c r="D52" s="1" t="s">
        <v>13</v>
      </c>
      <c r="E52" s="1">
        <f>VLOOKUP(B52,[1]Sheet1!$B$3:$E$66,4,0)</f>
        <v>76.5</v>
      </c>
      <c r="F52" s="1">
        <f t="shared" si="0"/>
        <v>20.4</v>
      </c>
      <c r="G52" s="2" t="s">
        <v>66</v>
      </c>
      <c r="H52" s="1"/>
      <c r="I52" s="1"/>
      <c r="J52" s="1"/>
      <c r="K52" s="1"/>
    </row>
    <row r="53" spans="1:11">
      <c r="A53" s="1">
        <v>53</v>
      </c>
      <c r="B53" s="2" t="s">
        <v>67</v>
      </c>
      <c r="C53" s="3">
        <v>20230728018</v>
      </c>
      <c r="D53" s="1" t="s">
        <v>13</v>
      </c>
      <c r="E53" s="1">
        <f>VLOOKUP(B53,[1]Sheet1!$B$3:$E$66,4,0)</f>
        <v>81.9</v>
      </c>
      <c r="F53" s="1">
        <f t="shared" si="0"/>
        <v>21.84</v>
      </c>
      <c r="G53" s="2" t="s">
        <v>66</v>
      </c>
      <c r="H53" s="1"/>
      <c r="I53" s="1"/>
      <c r="J53" s="1"/>
      <c r="K53" s="1"/>
    </row>
    <row r="54" spans="1:11">
      <c r="A54" s="1">
        <v>54</v>
      </c>
      <c r="B54" s="2" t="s">
        <v>68</v>
      </c>
      <c r="C54" s="3">
        <v>20230728025</v>
      </c>
      <c r="D54" s="1" t="s">
        <v>13</v>
      </c>
      <c r="E54" s="1">
        <f>VLOOKUP(B54,[1]Sheet1!$B$3:$E$66,4,0)</f>
        <v>91.5</v>
      </c>
      <c r="F54" s="1">
        <f t="shared" si="0"/>
        <v>24.4</v>
      </c>
      <c r="G54" s="2" t="s">
        <v>66</v>
      </c>
      <c r="H54" s="1"/>
      <c r="I54" s="1"/>
      <c r="J54" s="1"/>
      <c r="K54" s="1"/>
    </row>
    <row r="55" spans="1:11">
      <c r="A55" s="1">
        <v>55</v>
      </c>
      <c r="B55" s="2" t="s">
        <v>69</v>
      </c>
      <c r="C55" s="3">
        <v>20230728041</v>
      </c>
      <c r="D55" s="1" t="s">
        <v>13</v>
      </c>
      <c r="E55" s="1">
        <f>VLOOKUP(B55,[1]Sheet1!$B$3:$E$66,4,0)</f>
        <v>70.1</v>
      </c>
      <c r="F55" s="1">
        <f t="shared" si="0"/>
        <v>18.69</v>
      </c>
      <c r="G55" s="2" t="s">
        <v>66</v>
      </c>
      <c r="H55" s="1"/>
      <c r="I55" s="1"/>
      <c r="J55" s="1"/>
      <c r="K55" s="1"/>
    </row>
    <row r="56" spans="1:11">
      <c r="A56" s="1">
        <v>56</v>
      </c>
      <c r="B56" s="2" t="s">
        <v>70</v>
      </c>
      <c r="C56" s="3">
        <v>20230728043</v>
      </c>
      <c r="D56" s="1" t="s">
        <v>13</v>
      </c>
      <c r="E56" s="1">
        <f>VLOOKUP(B56,[1]Sheet1!$B$3:$E$66,4,0)</f>
        <v>76.8</v>
      </c>
      <c r="F56" s="1">
        <f t="shared" si="0"/>
        <v>20.48</v>
      </c>
      <c r="G56" s="2" t="s">
        <v>66</v>
      </c>
      <c r="H56" s="1"/>
      <c r="I56" s="1"/>
      <c r="J56" s="1"/>
      <c r="K56" s="1"/>
    </row>
    <row r="57" spans="1:11">
      <c r="A57" s="1">
        <v>57</v>
      </c>
      <c r="B57" s="2" t="s">
        <v>71</v>
      </c>
      <c r="C57" s="3">
        <v>20230728052</v>
      </c>
      <c r="D57" s="1" t="s">
        <v>13</v>
      </c>
      <c r="E57" s="1">
        <f>VLOOKUP(B57,[1]Sheet1!$B$3:$E$66,4,0)</f>
        <v>76.7</v>
      </c>
      <c r="F57" s="1">
        <f t="shared" si="0"/>
        <v>20.45</v>
      </c>
      <c r="G57" s="2" t="s">
        <v>66</v>
      </c>
      <c r="H57" s="1"/>
      <c r="I57" s="1"/>
      <c r="J57" s="1"/>
      <c r="K57" s="1"/>
    </row>
    <row r="58" spans="1:11">
      <c r="A58" s="1">
        <v>58</v>
      </c>
      <c r="B58" s="2" t="s">
        <v>72</v>
      </c>
      <c r="C58" s="3">
        <v>20230728056</v>
      </c>
      <c r="D58" s="1" t="s">
        <v>13</v>
      </c>
      <c r="E58" s="1">
        <f>VLOOKUP(B58,[1]Sheet1!$B$3:$E$66,4,0)</f>
        <v>78.5</v>
      </c>
      <c r="F58" s="1">
        <f t="shared" si="0"/>
        <v>20.93</v>
      </c>
      <c r="G58" s="2" t="s">
        <v>66</v>
      </c>
      <c r="H58" s="1"/>
      <c r="I58" s="1"/>
      <c r="J58" s="1"/>
      <c r="K58" s="1"/>
    </row>
    <row r="59" spans="1:11">
      <c r="A59" s="1">
        <v>59</v>
      </c>
      <c r="B59" s="2" t="s">
        <v>73</v>
      </c>
      <c r="C59" s="3">
        <v>20230728065</v>
      </c>
      <c r="D59" s="1" t="s">
        <v>13</v>
      </c>
      <c r="E59" s="1">
        <f>VLOOKUP(B59,[1]Sheet1!$B$3:$E$66,4,0)</f>
        <v>97.4</v>
      </c>
      <c r="F59" s="1">
        <f t="shared" si="0"/>
        <v>25.97</v>
      </c>
      <c r="G59" s="2" t="s">
        <v>66</v>
      </c>
      <c r="H59" s="1"/>
      <c r="I59" s="1"/>
      <c r="J59" s="1"/>
      <c r="K59" s="1"/>
    </row>
    <row r="60" spans="1:11">
      <c r="A60" s="1">
        <v>60</v>
      </c>
      <c r="B60" s="2" t="s">
        <v>74</v>
      </c>
      <c r="C60" s="3">
        <v>20230728066</v>
      </c>
      <c r="D60" s="1" t="s">
        <v>13</v>
      </c>
      <c r="E60" s="1">
        <f>VLOOKUP(B60,[1]Sheet1!$B$3:$E$66,4,0)</f>
        <v>72.1</v>
      </c>
      <c r="F60" s="1">
        <f t="shared" si="0"/>
        <v>19.22</v>
      </c>
      <c r="G60" s="2" t="s">
        <v>66</v>
      </c>
      <c r="H60" s="1"/>
      <c r="I60" s="1"/>
      <c r="J60" s="1"/>
      <c r="K60" s="1"/>
    </row>
  </sheetData>
  <sortState ref="A1:I60">
    <sortCondition ref="I1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守望者CX</cp:lastModifiedBy>
  <dcterms:created xsi:type="dcterms:W3CDTF">2023-08-02T12:32:00Z</dcterms:created>
  <dcterms:modified xsi:type="dcterms:W3CDTF">2023-08-02T14:19:04Z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CECE18E6DD4744D7B2D89813259C520F_11</vt:lpwstr>
  </property>
  <property fmtid="{D5CDD505-2E9C-101B-9397-08002B2CF9AE}" pid="3" name="KSOProductBuildVer">
    <vt:lpwstr>2052-11.1.0.14309</vt:lpwstr>
  </property>
</Properties>
</file>